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ive\S\homepage\FRScrabble2024\"/>
    </mc:Choice>
  </mc:AlternateContent>
  <xr:revisionPtr revIDLastSave="0" documentId="13_ncr:1_{630115A3-7861-44B2-A067-EBDCC55138C9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Masa" sheetId="7" r:id="rId1"/>
    <sheet name="Pe echipe" sheetId="10" r:id="rId2"/>
    <sheet name="Clasament" sheetId="3" r:id="rId3"/>
  </sheets>
  <definedNames>
    <definedName name="_xlnm._FilterDatabase" localSheetId="2" hidden="1">Clasament!$A$2:$S$40</definedName>
    <definedName name="_msoanchor_5" localSheetId="2">#REF!</definedName>
    <definedName name="_xlnm.Print_Area" localSheetId="2">Clasament!$A$1:$G$37</definedName>
    <definedName name="_xlnm.Print_Area" localSheetId="0">Masa!#REF!</definedName>
    <definedName name="_xlnm.Print_Area" localSheetId="1">'Pe echipe'!$A$1:$R$45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10" l="1"/>
  <c r="I22" i="10"/>
  <c r="C12" i="10"/>
  <c r="F12" i="10"/>
  <c r="I12" i="10"/>
  <c r="L12" i="10"/>
  <c r="N12" i="10"/>
  <c r="S5" i="3" l="1"/>
  <c r="S7" i="3"/>
  <c r="S6" i="3"/>
  <c r="S12" i="3"/>
  <c r="S3" i="3"/>
  <c r="S4" i="3"/>
  <c r="S9" i="3"/>
  <c r="S24" i="3"/>
  <c r="S8" i="3"/>
  <c r="S17" i="3"/>
  <c r="S11" i="3"/>
  <c r="S21" i="3"/>
  <c r="S13" i="3"/>
  <c r="S18" i="3"/>
  <c r="S34" i="3"/>
  <c r="S15" i="3"/>
  <c r="S22" i="3"/>
  <c r="S19" i="3"/>
  <c r="S28" i="3"/>
  <c r="S14" i="3"/>
  <c r="S23" i="3"/>
  <c r="S20" i="3"/>
  <c r="S10" i="3"/>
  <c r="S26" i="3"/>
  <c r="S29" i="3"/>
  <c r="S30" i="3"/>
  <c r="S32" i="3"/>
  <c r="S31" i="3"/>
  <c r="S25" i="3"/>
  <c r="S33" i="3"/>
  <c r="S16" i="3"/>
  <c r="S36" i="3"/>
  <c r="S35" i="3"/>
  <c r="S39" i="3"/>
  <c r="S37" i="3"/>
  <c r="S38" i="3"/>
  <c r="S27" i="3"/>
  <c r="N22" i="10"/>
  <c r="N37" i="10"/>
  <c r="N32" i="10"/>
  <c r="N42" i="10"/>
  <c r="N17" i="10"/>
  <c r="N27" i="10"/>
  <c r="N7" i="10"/>
  <c r="C7" i="10"/>
  <c r="F7" i="10"/>
  <c r="I7" i="10"/>
  <c r="L7" i="10"/>
  <c r="C27" i="10"/>
  <c r="F27" i="10"/>
  <c r="I27" i="10"/>
  <c r="L27" i="10"/>
  <c r="C17" i="10"/>
  <c r="F17" i="10"/>
  <c r="I17" i="10"/>
  <c r="L17" i="10"/>
  <c r="C42" i="10"/>
  <c r="F42" i="10"/>
  <c r="I42" i="10"/>
  <c r="L42" i="10"/>
  <c r="C32" i="10"/>
  <c r="F32" i="10"/>
  <c r="I32" i="10"/>
  <c r="L32" i="10"/>
  <c r="C37" i="10"/>
  <c r="F37" i="10"/>
  <c r="I37" i="10"/>
  <c r="L37" i="10"/>
  <c r="F22" i="10"/>
</calcChain>
</file>

<file path=xl/sharedStrings.xml><?xml version="1.0" encoding="utf-8"?>
<sst xmlns="http://schemas.openxmlformats.org/spreadsheetml/2006/main" count="282" uniqueCount="82">
  <si>
    <t>LOC</t>
  </si>
  <si>
    <t>Argus</t>
  </si>
  <si>
    <t>Pct clas</t>
  </si>
  <si>
    <t>TOTAL</t>
  </si>
  <si>
    <t>Loc</t>
  </si>
  <si>
    <t>Victorii</t>
  </si>
  <si>
    <t>Punctav</t>
  </si>
  <si>
    <t>Jucator</t>
  </si>
  <si>
    <t>Club</t>
  </si>
  <si>
    <t>Universitatea</t>
  </si>
  <si>
    <t xml:space="preserve">Club </t>
  </si>
  <si>
    <t>SANDU Dan</t>
  </si>
  <si>
    <t>FAUR Corneliu</t>
  </si>
  <si>
    <t>DONCIU Cosmin</t>
  </si>
  <si>
    <t>BUZESCU Ionut</t>
  </si>
  <si>
    <t>CSM Bucuresti</t>
  </si>
  <si>
    <t>CABA Catalin</t>
  </si>
  <si>
    <t>LACATIS Alexandru</t>
  </si>
  <si>
    <t>MIHALACHE Vasile</t>
  </si>
  <si>
    <t>COMAN Aurel</t>
  </si>
  <si>
    <t>TUDOR Bianca</t>
  </si>
  <si>
    <t>BUHAI Florin</t>
  </si>
  <si>
    <t>CRIVEI Septimiu</t>
  </si>
  <si>
    <t>Farul</t>
  </si>
  <si>
    <t>GHEORGHIU Alexandru</t>
  </si>
  <si>
    <t>Masa</t>
  </si>
  <si>
    <t>Pct</t>
  </si>
  <si>
    <t>Pct Clas</t>
  </si>
  <si>
    <t>HRENCIUC Mihai</t>
  </si>
  <si>
    <t>IONESCU Cristina</t>
  </si>
  <si>
    <t>POPA Malina</t>
  </si>
  <si>
    <t>CHIRCAN Florin</t>
  </si>
  <si>
    <t>Universitatea Cluj-Napoca</t>
  </si>
  <si>
    <t>Farul Constanta</t>
  </si>
  <si>
    <t>Argus Tg. Frumos</t>
  </si>
  <si>
    <t>loc/pct cl</t>
  </si>
  <si>
    <t>pct anticip</t>
  </si>
  <si>
    <t>pct dup</t>
  </si>
  <si>
    <t>CSM</t>
  </si>
  <si>
    <t>pct</t>
  </si>
  <si>
    <t>NEACSU Iulia</t>
  </si>
  <si>
    <t>Politehnica Iasi</t>
  </si>
  <si>
    <t>GHEORGHE Bogdan</t>
  </si>
  <si>
    <t>PAPA Alice</t>
  </si>
  <si>
    <t>Gloria Bistrita</t>
  </si>
  <si>
    <t>Politehnica</t>
  </si>
  <si>
    <t>Gloria</t>
  </si>
  <si>
    <t>Atlantis</t>
  </si>
  <si>
    <t>GOIDEA Emil</t>
  </si>
  <si>
    <t>Atlantis Brasov</t>
  </si>
  <si>
    <t>CZAHER Alexandru</t>
  </si>
  <si>
    <t>BEZAN Florica</t>
  </si>
  <si>
    <t>MOLDOVAN Nicoleta</t>
  </si>
  <si>
    <t>MOLNAR Gabriela</t>
  </si>
  <si>
    <t>FARTE Elena</t>
  </si>
  <si>
    <t>DRAGAN Ramona</t>
  </si>
  <si>
    <t>DUPLICAT CLASIC</t>
  </si>
  <si>
    <t>Heptascrabble (40)</t>
  </si>
  <si>
    <t>CNIS ET.3 -TIMISOARA 26.06 - 28.06.2026</t>
  </si>
  <si>
    <t>SOARE Cristian</t>
  </si>
  <si>
    <t>IEREMEIOV Laurian</t>
  </si>
  <si>
    <t>FITT Tim-Team Timisoara</t>
  </si>
  <si>
    <t>BALAJ Adrian</t>
  </si>
  <si>
    <t>IANCU Clara</t>
  </si>
  <si>
    <t>VICOL Theodor</t>
  </si>
  <si>
    <t>JURCA Daniel</t>
  </si>
  <si>
    <t>MOISE Cecilia</t>
  </si>
  <si>
    <t>GHINESCU Dan</t>
  </si>
  <si>
    <t>CLASAMENT CNSI 2026 et 3 TIMISOARA 26.06 - 28.06.2026</t>
  </si>
  <si>
    <t>HEPTASCRABBLE</t>
  </si>
  <si>
    <t>HONIG Siegfrid</t>
  </si>
  <si>
    <t>Rating</t>
  </si>
  <si>
    <t>Nume si prenume</t>
  </si>
  <si>
    <t>Duplicat Clasic (44)</t>
  </si>
  <si>
    <t>MANEA Cristian Daniel</t>
  </si>
  <si>
    <t>LUPULESCU Anca</t>
  </si>
  <si>
    <t>Libere 2 (29)</t>
  </si>
  <si>
    <t>Libere 1 (29)</t>
  </si>
  <si>
    <t>FITT</t>
  </si>
  <si>
    <t>LIBERE TURNEUL 1</t>
  </si>
  <si>
    <t>LIBERE TURNEUL 2</t>
  </si>
  <si>
    <t>MANEA Cristian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</si>
</sst>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name val="Calibri"/>
      <family val="2"/>
      <charset val="238"/>
    </font>
    <font>
      <b/>
      <sz val="18"/>
      <color indexed="8"/>
      <name val="Calibri"/>
      <family val="2"/>
    </font>
    <font>
      <b/>
      <i/>
      <u/>
      <sz val="11"/>
      <color indexed="8"/>
      <name val="Calibri"/>
      <family val="2"/>
    </font>
    <font>
      <sz val="10"/>
      <name val="Arial CE"/>
      <charset val="238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</font>
    <font>
      <b/>
      <sz val="10"/>
      <color rgb="FFFF0000"/>
      <name val="Arial"/>
      <family val="2"/>
      <charset val="238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86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2" fillId="0" borderId="0"/>
    <xf numFmtId="0" fontId="1" fillId="23" borderId="7" applyNumberFormat="0" applyFont="0" applyAlignment="0" applyProtection="0"/>
    <xf numFmtId="0" fontId="21" fillId="23" borderId="7" applyNumberFormat="0" applyFont="0" applyAlignment="0" applyProtection="0"/>
    <xf numFmtId="0" fontId="24" fillId="23" borderId="7" applyNumberFormat="0" applyFont="0" applyAlignment="0" applyProtection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left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 wrapText="1"/>
    </xf>
    <xf numFmtId="0" fontId="33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25" fillId="0" borderId="0" xfId="0" applyFont="1"/>
    <xf numFmtId="0" fontId="25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1" fontId="25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7" fillId="0" borderId="0" xfId="0" applyFont="1"/>
    <xf numFmtId="0" fontId="0" fillId="0" borderId="10" xfId="0" applyBorder="1"/>
    <xf numFmtId="0" fontId="0" fillId="0" borderId="11" xfId="0" applyBorder="1" applyAlignment="1">
      <alignment horizontal="center"/>
    </xf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0" fillId="0" borderId="0" xfId="0" applyFont="1" applyAlignment="1">
      <alignment horizontal="left"/>
    </xf>
    <xf numFmtId="0" fontId="23" fillId="0" borderId="0" xfId="0" applyFont="1"/>
    <xf numFmtId="0" fontId="20" fillId="0" borderId="0" xfId="0" applyFont="1" applyAlignment="1">
      <alignment horizontal="center"/>
    </xf>
    <xf numFmtId="0" fontId="28" fillId="0" borderId="0" xfId="0" applyFont="1"/>
    <xf numFmtId="0" fontId="20" fillId="0" borderId="18" xfId="0" applyFont="1" applyBorder="1" applyAlignment="1">
      <alignment horizontal="left"/>
    </xf>
    <xf numFmtId="0" fontId="21" fillId="0" borderId="18" xfId="0" applyFont="1" applyBorder="1" applyAlignment="1">
      <alignment horizontal="left"/>
    </xf>
    <xf numFmtId="0" fontId="41" fillId="0" borderId="18" xfId="0" applyFon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0" xfId="0" applyAlignment="1">
      <alignment horizontal="left"/>
    </xf>
    <xf numFmtId="0" fontId="32" fillId="0" borderId="0" xfId="73" applyFont="1" applyAlignment="1">
      <alignment horizontal="center"/>
    </xf>
    <xf numFmtId="0" fontId="29" fillId="0" borderId="0" xfId="73" applyFont="1" applyAlignment="1">
      <alignment horizontal="center"/>
    </xf>
    <xf numFmtId="0" fontId="2" fillId="0" borderId="0" xfId="73"/>
    <xf numFmtId="0" fontId="30" fillId="0" borderId="18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3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2" fillId="0" borderId="19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30" fillId="0" borderId="18" xfId="0" applyFont="1" applyBorder="1" applyAlignment="1">
      <alignment horizontal="left" vertical="center"/>
    </xf>
    <xf numFmtId="0" fontId="30" fillId="0" borderId="20" xfId="0" applyFont="1" applyBorder="1" applyAlignment="1">
      <alignment horizontal="left" vertical="center"/>
    </xf>
    <xf numFmtId="0" fontId="42" fillId="0" borderId="19" xfId="0" applyFont="1" applyBorder="1" applyAlignment="1">
      <alignment horizontal="center"/>
    </xf>
    <xf numFmtId="0" fontId="30" fillId="0" borderId="21" xfId="0" applyFont="1" applyBorder="1" applyAlignment="1">
      <alignment horizontal="left"/>
    </xf>
    <xf numFmtId="0" fontId="44" fillId="0" borderId="0" xfId="0" applyFont="1"/>
    <xf numFmtId="1" fontId="32" fillId="0" borderId="0" xfId="0" applyNumberFormat="1" applyFont="1" applyAlignment="1">
      <alignment horizontal="center"/>
    </xf>
    <xf numFmtId="0" fontId="45" fillId="0" borderId="0" xfId="0" applyFont="1" applyAlignment="1">
      <alignment horizontal="center"/>
    </xf>
    <xf numFmtId="0" fontId="45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25" fillId="0" borderId="15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5" fillId="0" borderId="17" xfId="0" applyFont="1" applyBorder="1" applyAlignment="1">
      <alignment horizontal="center"/>
    </xf>
  </cellXfs>
  <cellStyles count="86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Bad 2" xfId="49" xr:uid="{00000000-0005-0000-0000-000030000000}"/>
    <cellStyle name="Bad 3" xfId="50" xr:uid="{00000000-0005-0000-0000-000031000000}"/>
    <cellStyle name="Calculation 2" xfId="51" xr:uid="{00000000-0005-0000-0000-000032000000}"/>
    <cellStyle name="Calculation 3" xfId="52" xr:uid="{00000000-0005-0000-0000-000033000000}"/>
    <cellStyle name="Check Cell 2" xfId="53" xr:uid="{00000000-0005-0000-0000-000034000000}"/>
    <cellStyle name="Check Cell 3" xfId="54" xr:uid="{00000000-0005-0000-0000-000035000000}"/>
    <cellStyle name="Explanatory Text 2" xfId="55" xr:uid="{00000000-0005-0000-0000-000036000000}"/>
    <cellStyle name="Explanatory Text 3" xfId="56" xr:uid="{00000000-0005-0000-0000-000037000000}"/>
    <cellStyle name="Good 2" xfId="57" xr:uid="{00000000-0005-0000-0000-000038000000}"/>
    <cellStyle name="Good 3" xfId="58" xr:uid="{00000000-0005-0000-0000-000039000000}"/>
    <cellStyle name="Heading 1 2" xfId="59" xr:uid="{00000000-0005-0000-0000-00003A000000}"/>
    <cellStyle name="Heading 1 3" xfId="60" xr:uid="{00000000-0005-0000-0000-00003B000000}"/>
    <cellStyle name="Heading 2 2" xfId="61" xr:uid="{00000000-0005-0000-0000-00003C000000}"/>
    <cellStyle name="Heading 2 3" xfId="62" xr:uid="{00000000-0005-0000-0000-00003D000000}"/>
    <cellStyle name="Heading 3 2" xfId="63" xr:uid="{00000000-0005-0000-0000-00003E000000}"/>
    <cellStyle name="Heading 3 3" xfId="64" xr:uid="{00000000-0005-0000-0000-00003F000000}"/>
    <cellStyle name="Heading 4 2" xfId="65" xr:uid="{00000000-0005-0000-0000-000040000000}"/>
    <cellStyle name="Heading 4 3" xfId="66" xr:uid="{00000000-0005-0000-0000-000041000000}"/>
    <cellStyle name="Input 2" xfId="67" xr:uid="{00000000-0005-0000-0000-000042000000}"/>
    <cellStyle name="Input 3" xfId="68" xr:uid="{00000000-0005-0000-0000-000043000000}"/>
    <cellStyle name="Linked Cell 2" xfId="69" xr:uid="{00000000-0005-0000-0000-000044000000}"/>
    <cellStyle name="Linked Cell 3" xfId="70" xr:uid="{00000000-0005-0000-0000-000045000000}"/>
    <cellStyle name="Neutral 2" xfId="71" xr:uid="{00000000-0005-0000-0000-000046000000}"/>
    <cellStyle name="Neutral 3" xfId="72" xr:uid="{00000000-0005-0000-0000-000047000000}"/>
    <cellStyle name="Normal" xfId="0" builtinId="0"/>
    <cellStyle name="Normal 3" xfId="73" xr:uid="{00000000-0005-0000-0000-000049000000}"/>
    <cellStyle name="Note 2" xfId="74" xr:uid="{00000000-0005-0000-0000-00004A000000}"/>
    <cellStyle name="Note 3" xfId="75" xr:uid="{00000000-0005-0000-0000-00004B000000}"/>
    <cellStyle name="Note 4" xfId="76" xr:uid="{00000000-0005-0000-0000-00004C000000}"/>
    <cellStyle name="Note 5" xfId="77" xr:uid="{00000000-0005-0000-0000-00004D000000}"/>
    <cellStyle name="Output 2" xfId="78" xr:uid="{00000000-0005-0000-0000-00004E000000}"/>
    <cellStyle name="Output 3" xfId="79" xr:uid="{00000000-0005-0000-0000-00004F000000}"/>
    <cellStyle name="Title 2" xfId="80" xr:uid="{00000000-0005-0000-0000-000050000000}"/>
    <cellStyle name="Title 3" xfId="81" xr:uid="{00000000-0005-0000-0000-000051000000}"/>
    <cellStyle name="Total 2" xfId="82" xr:uid="{00000000-0005-0000-0000-000052000000}"/>
    <cellStyle name="Total 3" xfId="83" xr:uid="{00000000-0005-0000-0000-000053000000}"/>
    <cellStyle name="Warning Text 2" xfId="84" xr:uid="{00000000-0005-0000-0000-000054000000}"/>
    <cellStyle name="Warning Text 3" xfId="85" xr:uid="{00000000-0005-0000-0000-00005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"/>
  <sheetViews>
    <sheetView topLeftCell="A10" workbookViewId="0">
      <selection activeCell="D36" sqref="C2:D36"/>
    </sheetView>
  </sheetViews>
  <sheetFormatPr defaultColWidth="8.88671875" defaultRowHeight="14.4" x14ac:dyDescent="0.3"/>
  <cols>
    <col min="2" max="2" width="9.109375" customWidth="1"/>
    <col min="3" max="3" width="26" customWidth="1"/>
    <col min="4" max="4" width="29.5546875" customWidth="1"/>
  </cols>
  <sheetData>
    <row r="1" spans="1:4" x14ac:dyDescent="0.3">
      <c r="A1" s="44" t="s">
        <v>4</v>
      </c>
      <c r="B1" s="45" t="s">
        <v>71</v>
      </c>
      <c r="C1" s="46" t="s">
        <v>72</v>
      </c>
      <c r="D1" s="47" t="s">
        <v>8</v>
      </c>
    </row>
    <row r="2" spans="1:4" x14ac:dyDescent="0.3">
      <c r="A2" s="48">
        <v>1</v>
      </c>
      <c r="B2" s="45">
        <v>194</v>
      </c>
      <c r="C2" s="40" t="s">
        <v>11</v>
      </c>
      <c r="D2" s="41" t="s">
        <v>15</v>
      </c>
    </row>
    <row r="3" spans="1:4" x14ac:dyDescent="0.3">
      <c r="A3" s="48">
        <v>2</v>
      </c>
      <c r="B3" s="45">
        <v>193</v>
      </c>
      <c r="C3" s="40" t="s">
        <v>17</v>
      </c>
      <c r="D3" s="41" t="s">
        <v>32</v>
      </c>
    </row>
    <row r="4" spans="1:4" x14ac:dyDescent="0.3">
      <c r="A4" s="48">
        <v>3</v>
      </c>
      <c r="B4" s="45">
        <v>186</v>
      </c>
      <c r="C4" s="40" t="s">
        <v>24</v>
      </c>
      <c r="D4" s="41" t="s">
        <v>32</v>
      </c>
    </row>
    <row r="5" spans="1:4" x14ac:dyDescent="0.3">
      <c r="A5" s="48">
        <v>4</v>
      </c>
      <c r="B5" s="45">
        <v>186</v>
      </c>
      <c r="C5" s="40" t="s">
        <v>22</v>
      </c>
      <c r="D5" s="41" t="s">
        <v>32</v>
      </c>
    </row>
    <row r="6" spans="1:4" x14ac:dyDescent="0.3">
      <c r="A6" s="48">
        <v>5</v>
      </c>
      <c r="B6" s="45">
        <v>185</v>
      </c>
      <c r="C6" s="40" t="s">
        <v>13</v>
      </c>
      <c r="D6" s="41" t="s">
        <v>32</v>
      </c>
    </row>
    <row r="7" spans="1:4" x14ac:dyDescent="0.3">
      <c r="A7" s="48">
        <v>6</v>
      </c>
      <c r="B7" s="45">
        <v>181</v>
      </c>
      <c r="C7" s="40" t="s">
        <v>12</v>
      </c>
      <c r="D7" s="41" t="s">
        <v>32</v>
      </c>
    </row>
    <row r="8" spans="1:4" x14ac:dyDescent="0.3">
      <c r="A8" s="48">
        <v>7</v>
      </c>
      <c r="B8" s="45">
        <v>178</v>
      </c>
      <c r="C8" s="40" t="s">
        <v>40</v>
      </c>
      <c r="D8" s="41" t="s">
        <v>15</v>
      </c>
    </row>
    <row r="9" spans="1:4" x14ac:dyDescent="0.3">
      <c r="A9" s="48">
        <v>8</v>
      </c>
      <c r="B9" s="45">
        <v>177</v>
      </c>
      <c r="C9" s="40" t="s">
        <v>18</v>
      </c>
      <c r="D9" s="41" t="s">
        <v>32</v>
      </c>
    </row>
    <row r="10" spans="1:4" x14ac:dyDescent="0.3">
      <c r="A10" s="48">
        <v>9</v>
      </c>
      <c r="B10" s="45">
        <v>172</v>
      </c>
      <c r="C10" s="40" t="s">
        <v>16</v>
      </c>
      <c r="D10" s="41" t="s">
        <v>41</v>
      </c>
    </row>
    <row r="11" spans="1:4" x14ac:dyDescent="0.3">
      <c r="A11" s="48">
        <v>10</v>
      </c>
      <c r="B11" s="45">
        <v>171</v>
      </c>
      <c r="C11" s="40" t="s">
        <v>14</v>
      </c>
      <c r="D11" s="41" t="s">
        <v>15</v>
      </c>
    </row>
    <row r="12" spans="1:4" x14ac:dyDescent="0.3">
      <c r="A12" s="48">
        <v>11</v>
      </c>
      <c r="B12" s="45">
        <v>170</v>
      </c>
      <c r="C12" s="40" t="s">
        <v>21</v>
      </c>
      <c r="D12" s="41" t="s">
        <v>32</v>
      </c>
    </row>
    <row r="13" spans="1:4" x14ac:dyDescent="0.3">
      <c r="A13" s="48">
        <v>12</v>
      </c>
      <c r="B13" s="45">
        <v>169</v>
      </c>
      <c r="C13" s="40" t="s">
        <v>42</v>
      </c>
      <c r="D13" s="41" t="s">
        <v>15</v>
      </c>
    </row>
    <row r="14" spans="1:4" x14ac:dyDescent="0.3">
      <c r="A14" s="48">
        <v>13</v>
      </c>
      <c r="B14" s="45">
        <v>168</v>
      </c>
      <c r="C14" s="40" t="s">
        <v>59</v>
      </c>
      <c r="D14" s="41" t="s">
        <v>41</v>
      </c>
    </row>
    <row r="15" spans="1:4" x14ac:dyDescent="0.3">
      <c r="A15" s="48">
        <v>14</v>
      </c>
      <c r="B15" s="45">
        <v>166</v>
      </c>
      <c r="C15" s="40" t="s">
        <v>43</v>
      </c>
      <c r="D15" s="41" t="s">
        <v>15</v>
      </c>
    </row>
    <row r="16" spans="1:4" x14ac:dyDescent="0.3">
      <c r="A16" s="48">
        <v>15</v>
      </c>
      <c r="B16" s="45">
        <v>162</v>
      </c>
      <c r="C16" s="40" t="s">
        <v>53</v>
      </c>
      <c r="D16" s="41" t="s">
        <v>44</v>
      </c>
    </row>
    <row r="17" spans="1:4" x14ac:dyDescent="0.3">
      <c r="A17" s="48">
        <v>16</v>
      </c>
      <c r="B17" s="45">
        <v>156</v>
      </c>
      <c r="C17" s="40" t="s">
        <v>31</v>
      </c>
      <c r="D17" s="41" t="s">
        <v>41</v>
      </c>
    </row>
    <row r="18" spans="1:4" x14ac:dyDescent="0.3">
      <c r="A18" s="48">
        <v>17</v>
      </c>
      <c r="B18" s="45">
        <v>154</v>
      </c>
      <c r="C18" s="40" t="s">
        <v>48</v>
      </c>
      <c r="D18" s="41" t="s">
        <v>49</v>
      </c>
    </row>
    <row r="19" spans="1:4" x14ac:dyDescent="0.3">
      <c r="A19" s="48">
        <v>18</v>
      </c>
      <c r="B19" s="45">
        <v>126</v>
      </c>
      <c r="C19" s="40" t="s">
        <v>30</v>
      </c>
      <c r="D19" s="41" t="s">
        <v>44</v>
      </c>
    </row>
    <row r="20" spans="1:4" x14ac:dyDescent="0.3">
      <c r="A20" s="48">
        <v>19</v>
      </c>
      <c r="B20" s="45">
        <v>151</v>
      </c>
      <c r="C20" s="40" t="s">
        <v>29</v>
      </c>
      <c r="D20" s="41" t="s">
        <v>32</v>
      </c>
    </row>
    <row r="21" spans="1:4" x14ac:dyDescent="0.3">
      <c r="A21" s="48">
        <v>20</v>
      </c>
      <c r="B21" s="45">
        <v>148</v>
      </c>
      <c r="C21" s="40" t="s">
        <v>50</v>
      </c>
      <c r="D21" s="41" t="s">
        <v>32</v>
      </c>
    </row>
    <row r="22" spans="1:4" x14ac:dyDescent="0.3">
      <c r="A22" s="48">
        <v>21</v>
      </c>
      <c r="B22" s="45">
        <v>148</v>
      </c>
      <c r="C22" s="40" t="s">
        <v>28</v>
      </c>
      <c r="D22" s="41" t="s">
        <v>33</v>
      </c>
    </row>
    <row r="23" spans="1:4" x14ac:dyDescent="0.3">
      <c r="A23" s="48">
        <v>22</v>
      </c>
      <c r="B23" s="45">
        <v>143</v>
      </c>
      <c r="C23" s="40" t="s">
        <v>51</v>
      </c>
      <c r="D23" s="41" t="s">
        <v>33</v>
      </c>
    </row>
    <row r="24" spans="1:4" x14ac:dyDescent="0.3">
      <c r="A24" s="48">
        <v>23</v>
      </c>
      <c r="B24" s="45">
        <v>141</v>
      </c>
      <c r="C24" s="40" t="s">
        <v>20</v>
      </c>
      <c r="D24" s="41" t="s">
        <v>32</v>
      </c>
    </row>
    <row r="25" spans="1:4" x14ac:dyDescent="0.3">
      <c r="A25" s="48">
        <v>24</v>
      </c>
      <c r="B25" s="45">
        <v>137</v>
      </c>
      <c r="C25" s="40" t="s">
        <v>60</v>
      </c>
      <c r="D25" s="41" t="s">
        <v>61</v>
      </c>
    </row>
    <row r="26" spans="1:4" x14ac:dyDescent="0.3">
      <c r="A26" s="48">
        <v>25</v>
      </c>
      <c r="B26" s="45">
        <v>137</v>
      </c>
      <c r="C26" s="40" t="s">
        <v>19</v>
      </c>
      <c r="D26" s="41" t="s">
        <v>34</v>
      </c>
    </row>
    <row r="27" spans="1:4" x14ac:dyDescent="0.3">
      <c r="A27" s="48">
        <v>26</v>
      </c>
      <c r="B27" s="45">
        <v>134</v>
      </c>
      <c r="C27" s="40" t="s">
        <v>52</v>
      </c>
      <c r="D27" s="41" t="s">
        <v>44</v>
      </c>
    </row>
    <row r="28" spans="1:4" x14ac:dyDescent="0.3">
      <c r="A28" s="48">
        <v>27</v>
      </c>
      <c r="B28" s="45">
        <v>0</v>
      </c>
      <c r="C28" s="49" t="s">
        <v>70</v>
      </c>
      <c r="D28" s="41" t="s">
        <v>61</v>
      </c>
    </row>
    <row r="29" spans="1:4" x14ac:dyDescent="0.3">
      <c r="A29" s="48">
        <v>29</v>
      </c>
      <c r="B29" s="45">
        <v>121</v>
      </c>
      <c r="C29" s="40" t="s">
        <v>62</v>
      </c>
      <c r="D29" s="41" t="s">
        <v>61</v>
      </c>
    </row>
    <row r="30" spans="1:4" x14ac:dyDescent="0.3">
      <c r="A30" s="48">
        <v>30</v>
      </c>
      <c r="B30" s="45">
        <v>112</v>
      </c>
      <c r="C30" s="40" t="s">
        <v>54</v>
      </c>
      <c r="D30" s="41" t="s">
        <v>44</v>
      </c>
    </row>
    <row r="31" spans="1:4" x14ac:dyDescent="0.3">
      <c r="A31" s="48">
        <v>31</v>
      </c>
      <c r="B31" s="45">
        <v>0</v>
      </c>
      <c r="C31" s="40" t="s">
        <v>63</v>
      </c>
      <c r="D31" s="41" t="s">
        <v>32</v>
      </c>
    </row>
    <row r="32" spans="1:4" x14ac:dyDescent="0.3">
      <c r="A32" s="48">
        <v>32</v>
      </c>
      <c r="B32" s="34">
        <v>0</v>
      </c>
      <c r="C32" s="32" t="s">
        <v>64</v>
      </c>
      <c r="D32" s="33" t="s">
        <v>41</v>
      </c>
    </row>
    <row r="33" spans="1:4" x14ac:dyDescent="0.3">
      <c r="A33" s="48">
        <v>33</v>
      </c>
      <c r="B33" s="34">
        <v>0</v>
      </c>
      <c r="C33" s="32" t="s">
        <v>65</v>
      </c>
      <c r="D33" s="33" t="s">
        <v>61</v>
      </c>
    </row>
    <row r="34" spans="1:4" x14ac:dyDescent="0.3">
      <c r="A34" s="48">
        <v>34</v>
      </c>
      <c r="B34" s="45">
        <v>0</v>
      </c>
      <c r="C34" s="40" t="s">
        <v>66</v>
      </c>
      <c r="D34" s="41" t="s">
        <v>61</v>
      </c>
    </row>
    <row r="35" spans="1:4" x14ac:dyDescent="0.3">
      <c r="A35" s="48">
        <v>35</v>
      </c>
      <c r="B35" s="45">
        <v>0</v>
      </c>
      <c r="C35" s="40" t="s">
        <v>55</v>
      </c>
      <c r="D35" s="41" t="s">
        <v>49</v>
      </c>
    </row>
    <row r="36" spans="1:4" x14ac:dyDescent="0.3">
      <c r="A36" s="48">
        <v>36</v>
      </c>
      <c r="B36" s="45">
        <v>0</v>
      </c>
      <c r="C36" s="40" t="s">
        <v>67</v>
      </c>
      <c r="D36" s="41" t="s">
        <v>15</v>
      </c>
    </row>
  </sheetData>
  <pageMargins left="0.70866141732283472" right="0.70866141732283472" top="0.74803149606299213" bottom="0.74803149606299213" header="0.31496062992125984" footer="0.31496062992125984"/>
  <pageSetup orientation="portrait" r:id="rId1"/>
  <headerFooter>
    <oddHeader>&amp;CORDINEA LA MESE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67"/>
  <sheetViews>
    <sheetView topLeftCell="A7" zoomScaleNormal="100" workbookViewId="0">
      <selection activeCell="N38" sqref="N38"/>
    </sheetView>
  </sheetViews>
  <sheetFormatPr defaultRowHeight="14.4" x14ac:dyDescent="0.3"/>
  <cols>
    <col min="1" max="1" width="13.5546875" style="14" customWidth="1"/>
    <col min="2" max="2" width="19.5546875" style="14" customWidth="1"/>
    <col min="3" max="3" width="11.44140625" style="15" bestFit="1" customWidth="1"/>
    <col min="4" max="4" width="10" style="14" bestFit="1" customWidth="1"/>
    <col min="5" max="5" width="19.88671875" customWidth="1"/>
    <col min="6" max="6" width="10.5546875" style="1" bestFit="1" customWidth="1"/>
    <col min="7" max="7" width="9.44140625" style="1" customWidth="1"/>
    <col min="8" max="8" width="18.33203125" customWidth="1"/>
    <col min="9" max="9" width="10.88671875" style="1" bestFit="1" customWidth="1"/>
    <col min="10" max="10" width="10" style="1" bestFit="1" customWidth="1"/>
    <col min="11" max="11" width="18.6640625" style="1" customWidth="1"/>
    <col min="12" max="13" width="10" style="1" customWidth="1"/>
    <col min="14" max="14" width="22.6640625" style="1" customWidth="1"/>
    <col min="15" max="15" width="10.33203125" style="1" bestFit="1" customWidth="1"/>
    <col min="16" max="16" width="10" style="1" bestFit="1" customWidth="1"/>
    <col min="17" max="17" width="9.109375" style="14" customWidth="1"/>
    <col min="18" max="18" width="9.109375" style="15" customWidth="1"/>
  </cols>
  <sheetData>
    <row r="1" spans="1:18" ht="23.4" x14ac:dyDescent="0.45">
      <c r="E1" s="20" t="s">
        <v>68</v>
      </c>
    </row>
    <row r="2" spans="1:18" x14ac:dyDescent="0.3">
      <c r="A2" s="31" t="s">
        <v>8</v>
      </c>
      <c r="B2" s="56" t="s">
        <v>56</v>
      </c>
      <c r="C2" s="57"/>
      <c r="D2" s="58"/>
      <c r="E2" s="56" t="s">
        <v>69</v>
      </c>
      <c r="F2" s="57"/>
      <c r="G2" s="58"/>
      <c r="H2" s="56" t="s">
        <v>79</v>
      </c>
      <c r="I2" s="57"/>
      <c r="J2" s="58"/>
      <c r="K2" s="56" t="s">
        <v>80</v>
      </c>
      <c r="L2" s="57"/>
      <c r="M2" s="58"/>
      <c r="N2" s="15" t="s">
        <v>3</v>
      </c>
      <c r="O2" s="15" t="s">
        <v>4</v>
      </c>
      <c r="P2"/>
      <c r="Q2"/>
      <c r="R2"/>
    </row>
    <row r="3" spans="1:18" x14ac:dyDescent="0.3">
      <c r="A3" s="31"/>
      <c r="B3" s="21" t="s">
        <v>7</v>
      </c>
      <c r="C3" s="1" t="s">
        <v>26</v>
      </c>
      <c r="D3" s="22" t="s">
        <v>35</v>
      </c>
      <c r="E3" s="25" t="s">
        <v>7</v>
      </c>
      <c r="F3" s="26" t="s">
        <v>39</v>
      </c>
      <c r="G3" s="27" t="s">
        <v>35</v>
      </c>
      <c r="H3" t="s">
        <v>7</v>
      </c>
      <c r="I3" s="1" t="s">
        <v>36</v>
      </c>
      <c r="J3" s="1" t="s">
        <v>35</v>
      </c>
      <c r="K3" s="21" t="s">
        <v>7</v>
      </c>
      <c r="L3" s="1" t="s">
        <v>37</v>
      </c>
      <c r="M3" s="22" t="s">
        <v>35</v>
      </c>
      <c r="N3" s="15"/>
      <c r="O3" s="15"/>
      <c r="P3"/>
      <c r="Q3"/>
      <c r="R3"/>
    </row>
    <row r="4" spans="1:18" x14ac:dyDescent="0.3">
      <c r="A4" s="31" t="s">
        <v>9</v>
      </c>
      <c r="B4" s="42" t="s">
        <v>17</v>
      </c>
      <c r="C4" s="4">
        <v>1069</v>
      </c>
      <c r="D4" s="15"/>
      <c r="E4" s="42" t="s">
        <v>13</v>
      </c>
      <c r="F4" s="4">
        <v>800</v>
      </c>
      <c r="G4" s="15"/>
      <c r="H4" s="42" t="s">
        <v>24</v>
      </c>
      <c r="I4" s="4">
        <v>7</v>
      </c>
      <c r="J4" s="4"/>
      <c r="K4" s="28" t="s">
        <v>13</v>
      </c>
      <c r="L4" s="4">
        <v>6</v>
      </c>
      <c r="M4" s="15"/>
      <c r="N4" s="15"/>
      <c r="O4" s="15"/>
      <c r="P4"/>
      <c r="Q4"/>
      <c r="R4"/>
    </row>
    <row r="5" spans="1:18" x14ac:dyDescent="0.3">
      <c r="A5" s="31"/>
      <c r="B5" s="42" t="s">
        <v>18</v>
      </c>
      <c r="C5" s="4">
        <v>1061</v>
      </c>
      <c r="D5" s="15"/>
      <c r="E5" s="42" t="s">
        <v>12</v>
      </c>
      <c r="F5" s="4">
        <v>791.1</v>
      </c>
      <c r="G5" s="15"/>
      <c r="H5" s="42" t="s">
        <v>22</v>
      </c>
      <c r="I5" s="4">
        <v>6</v>
      </c>
      <c r="J5" s="4"/>
      <c r="K5" s="28" t="s">
        <v>12</v>
      </c>
      <c r="L5" s="4">
        <v>6</v>
      </c>
      <c r="M5" s="15"/>
      <c r="N5" s="15"/>
      <c r="O5" s="15"/>
      <c r="P5"/>
      <c r="Q5"/>
      <c r="R5"/>
    </row>
    <row r="6" spans="1:18" x14ac:dyDescent="0.3">
      <c r="A6" s="31"/>
      <c r="B6" s="42" t="s">
        <v>24</v>
      </c>
      <c r="C6" s="4">
        <v>1049</v>
      </c>
      <c r="D6" s="23">
        <v>2</v>
      </c>
      <c r="E6" s="42" t="s">
        <v>24</v>
      </c>
      <c r="F6" s="4">
        <v>791</v>
      </c>
      <c r="G6" s="23">
        <v>1</v>
      </c>
      <c r="H6" s="42" t="s">
        <v>13</v>
      </c>
      <c r="I6" s="4">
        <v>5</v>
      </c>
      <c r="J6" s="23">
        <v>2</v>
      </c>
      <c r="K6" s="28" t="s">
        <v>50</v>
      </c>
      <c r="L6" s="4">
        <v>5.5</v>
      </c>
      <c r="M6" s="23">
        <v>1</v>
      </c>
      <c r="N6" s="15"/>
      <c r="O6" s="15"/>
      <c r="P6"/>
      <c r="Q6"/>
      <c r="R6"/>
    </row>
    <row r="7" spans="1:18" x14ac:dyDescent="0.3">
      <c r="A7" s="31"/>
      <c r="B7"/>
      <c r="C7" s="17">
        <f>SUM(C4:C6)</f>
        <v>3179</v>
      </c>
      <c r="D7" s="23">
        <v>389</v>
      </c>
      <c r="F7" s="15">
        <f>SUM(F4:F6)</f>
        <v>2382.1</v>
      </c>
      <c r="G7" s="23">
        <v>575</v>
      </c>
      <c r="H7" s="15"/>
      <c r="I7" s="15">
        <f>SUM(I4:I6)</f>
        <v>18</v>
      </c>
      <c r="J7" s="23">
        <v>389</v>
      </c>
      <c r="K7"/>
      <c r="L7" s="15">
        <f>SUM(L4:L6)</f>
        <v>17.5</v>
      </c>
      <c r="M7" s="23">
        <v>575</v>
      </c>
      <c r="N7" s="15">
        <f>D7+G7+J7+M7</f>
        <v>1928</v>
      </c>
      <c r="O7" s="16">
        <v>1</v>
      </c>
      <c r="P7"/>
      <c r="Q7"/>
      <c r="R7"/>
    </row>
    <row r="8" spans="1:18" x14ac:dyDescent="0.3">
      <c r="A8" s="31"/>
      <c r="B8"/>
      <c r="D8" s="23"/>
      <c r="F8" s="15"/>
      <c r="G8" s="23"/>
      <c r="H8" s="15"/>
      <c r="I8" s="15"/>
      <c r="J8" s="15"/>
      <c r="K8"/>
      <c r="L8" s="15"/>
      <c r="M8" s="15"/>
      <c r="N8" s="15"/>
      <c r="O8" s="16"/>
      <c r="P8"/>
      <c r="Q8"/>
      <c r="R8"/>
    </row>
    <row r="9" spans="1:18" ht="15" customHeight="1" x14ac:dyDescent="0.3">
      <c r="A9" s="31" t="s">
        <v>38</v>
      </c>
      <c r="B9" s="42" t="s">
        <v>11</v>
      </c>
      <c r="C9" s="4">
        <v>1118</v>
      </c>
      <c r="D9" s="23"/>
      <c r="E9" s="42" t="s">
        <v>11</v>
      </c>
      <c r="F9" s="4">
        <v>812</v>
      </c>
      <c r="G9" s="23"/>
      <c r="H9" s="42" t="s">
        <v>40</v>
      </c>
      <c r="I9" s="4">
        <v>7</v>
      </c>
      <c r="J9" s="5"/>
      <c r="K9" s="28" t="s">
        <v>11</v>
      </c>
      <c r="L9" s="4">
        <v>6</v>
      </c>
      <c r="M9" s="15"/>
      <c r="N9" s="15"/>
      <c r="O9" s="16"/>
      <c r="P9"/>
      <c r="Q9"/>
      <c r="R9"/>
    </row>
    <row r="10" spans="1:18" ht="15" customHeight="1" x14ac:dyDescent="0.3">
      <c r="A10" s="31"/>
      <c r="B10" s="42" t="s">
        <v>40</v>
      </c>
      <c r="C10" s="4">
        <v>1097</v>
      </c>
      <c r="D10" s="23"/>
      <c r="E10" s="42" t="s">
        <v>40</v>
      </c>
      <c r="F10" s="4">
        <v>782</v>
      </c>
      <c r="G10" s="23"/>
      <c r="H10" s="42" t="s">
        <v>14</v>
      </c>
      <c r="I10" s="4">
        <v>7</v>
      </c>
      <c r="J10" s="5"/>
      <c r="K10" s="28" t="s">
        <v>14</v>
      </c>
      <c r="L10" s="4">
        <v>5</v>
      </c>
      <c r="M10" s="15"/>
      <c r="N10" s="15"/>
      <c r="O10" s="16"/>
      <c r="P10"/>
      <c r="Q10"/>
      <c r="R10"/>
    </row>
    <row r="11" spans="1:18" ht="15" customHeight="1" x14ac:dyDescent="0.3">
      <c r="A11" s="31"/>
      <c r="B11" s="42" t="s">
        <v>14</v>
      </c>
      <c r="C11" s="4">
        <v>1045</v>
      </c>
      <c r="D11" s="23">
        <v>1</v>
      </c>
      <c r="E11" s="42" t="s">
        <v>14</v>
      </c>
      <c r="F11" s="4">
        <v>768</v>
      </c>
      <c r="G11" s="23">
        <v>2</v>
      </c>
      <c r="H11" s="42" t="s">
        <v>11</v>
      </c>
      <c r="I11" s="4">
        <v>5</v>
      </c>
      <c r="J11" s="23">
        <v>1</v>
      </c>
      <c r="K11" s="28" t="s">
        <v>40</v>
      </c>
      <c r="L11" s="4">
        <v>4</v>
      </c>
      <c r="M11" s="23">
        <v>2</v>
      </c>
      <c r="N11" s="15"/>
      <c r="O11" s="16"/>
      <c r="P11"/>
      <c r="Q11"/>
      <c r="R11"/>
    </row>
    <row r="12" spans="1:18" x14ac:dyDescent="0.3">
      <c r="A12" s="31"/>
      <c r="B12"/>
      <c r="C12" s="15">
        <f>SUM(C9:C11)</f>
        <v>3260</v>
      </c>
      <c r="D12" s="23">
        <v>575</v>
      </c>
      <c r="F12" s="15">
        <f>SUM(F9:F11)</f>
        <v>2362</v>
      </c>
      <c r="G12" s="23">
        <v>389</v>
      </c>
      <c r="H12" s="1"/>
      <c r="I12" s="15">
        <f>SUM(I9:I11)</f>
        <v>19</v>
      </c>
      <c r="J12" s="23">
        <v>575</v>
      </c>
      <c r="K12"/>
      <c r="L12" s="15">
        <f>SUM(L9:L11)</f>
        <v>15</v>
      </c>
      <c r="M12" s="23">
        <v>389</v>
      </c>
      <c r="N12" s="15">
        <f>D12+G12+J12+M12</f>
        <v>1928</v>
      </c>
      <c r="O12" s="16">
        <v>1</v>
      </c>
      <c r="P12"/>
      <c r="Q12"/>
      <c r="R12"/>
    </row>
    <row r="13" spans="1:18" x14ac:dyDescent="0.3">
      <c r="A13" s="31"/>
      <c r="B13"/>
      <c r="D13" s="23"/>
      <c r="F13" s="15"/>
      <c r="G13" s="23"/>
      <c r="H13" s="1"/>
      <c r="I13" s="15"/>
      <c r="J13" s="23"/>
      <c r="K13"/>
      <c r="L13" s="15"/>
      <c r="M13" s="23"/>
      <c r="N13" s="15"/>
      <c r="O13" s="16"/>
      <c r="P13"/>
      <c r="Q13"/>
      <c r="R13"/>
    </row>
    <row r="14" spans="1:18" ht="15.6" x14ac:dyDescent="0.3">
      <c r="A14" s="31" t="s">
        <v>45</v>
      </c>
      <c r="B14" s="42" t="s">
        <v>59</v>
      </c>
      <c r="C14" s="4">
        <v>1025</v>
      </c>
      <c r="D14" s="23"/>
      <c r="E14" s="42" t="s">
        <v>59</v>
      </c>
      <c r="F14" s="4">
        <v>737</v>
      </c>
      <c r="G14" s="23"/>
      <c r="H14" s="42" t="s">
        <v>16</v>
      </c>
      <c r="I14" s="4">
        <v>5</v>
      </c>
      <c r="J14" s="5"/>
      <c r="K14" s="28" t="s">
        <v>16</v>
      </c>
      <c r="L14" s="4">
        <v>7</v>
      </c>
      <c r="M14" s="7"/>
      <c r="N14" s="15"/>
      <c r="O14" s="16"/>
      <c r="P14"/>
      <c r="Q14"/>
      <c r="R14"/>
    </row>
    <row r="15" spans="1:18" ht="15.6" x14ac:dyDescent="0.3">
      <c r="A15" s="31"/>
      <c r="B15" s="42" t="s">
        <v>16</v>
      </c>
      <c r="C15" s="4">
        <v>1008</v>
      </c>
      <c r="D15" s="23"/>
      <c r="E15" s="42" t="s">
        <v>31</v>
      </c>
      <c r="F15" s="4">
        <v>631</v>
      </c>
      <c r="G15" s="23"/>
      <c r="H15" s="42" t="s">
        <v>59</v>
      </c>
      <c r="I15" s="4">
        <v>4</v>
      </c>
      <c r="J15" s="5"/>
      <c r="K15" s="28" t="s">
        <v>59</v>
      </c>
      <c r="L15" s="4">
        <v>5</v>
      </c>
      <c r="M15" s="7"/>
      <c r="N15" s="15"/>
      <c r="O15" s="16"/>
      <c r="P15"/>
      <c r="Q15"/>
      <c r="R15"/>
    </row>
    <row r="16" spans="1:18" x14ac:dyDescent="0.3">
      <c r="A16" s="31"/>
      <c r="B16" s="42" t="s">
        <v>31</v>
      </c>
      <c r="C16" s="4">
        <v>883</v>
      </c>
      <c r="D16" s="23">
        <v>3</v>
      </c>
      <c r="E16" s="42" t="s">
        <v>16</v>
      </c>
      <c r="F16" s="4">
        <v>467</v>
      </c>
      <c r="G16" s="23">
        <v>3</v>
      </c>
      <c r="H16" s="42" t="s">
        <v>31</v>
      </c>
      <c r="I16" s="4">
        <v>4</v>
      </c>
      <c r="J16" s="23">
        <v>3</v>
      </c>
      <c r="K16" s="53" t="s">
        <v>31</v>
      </c>
      <c r="L16" s="4">
        <v>3</v>
      </c>
      <c r="M16" s="23">
        <v>3</v>
      </c>
      <c r="N16" s="15"/>
      <c r="O16" s="16"/>
      <c r="P16"/>
      <c r="Q16"/>
      <c r="R16"/>
    </row>
    <row r="17" spans="1:18" x14ac:dyDescent="0.3">
      <c r="A17" s="31"/>
      <c r="B17"/>
      <c r="C17" s="15">
        <f>SUM(C14:C16)</f>
        <v>2916</v>
      </c>
      <c r="D17" s="23">
        <v>312</v>
      </c>
      <c r="F17" s="15">
        <f>SUM(F14:F16)</f>
        <v>1835</v>
      </c>
      <c r="G17" s="23">
        <v>312</v>
      </c>
      <c r="H17" s="1"/>
      <c r="I17" s="15">
        <f>SUM(I14:I16)</f>
        <v>13</v>
      </c>
      <c r="J17" s="23">
        <v>312</v>
      </c>
      <c r="K17"/>
      <c r="L17" s="17">
        <f>SUM(L14:L16)</f>
        <v>15</v>
      </c>
      <c r="M17" s="23">
        <v>312</v>
      </c>
      <c r="N17" s="15">
        <f>D17+G17+J17+M17</f>
        <v>1248</v>
      </c>
      <c r="O17" s="16">
        <v>3</v>
      </c>
      <c r="P17"/>
      <c r="Q17"/>
      <c r="R17"/>
    </row>
    <row r="18" spans="1:18" x14ac:dyDescent="0.3">
      <c r="A18" s="31"/>
      <c r="B18"/>
      <c r="D18" s="23"/>
      <c r="F18" s="15"/>
      <c r="G18" s="23"/>
      <c r="H18" s="1"/>
      <c r="I18" s="15"/>
      <c r="J18" s="23"/>
      <c r="K18"/>
      <c r="L18" s="17"/>
      <c r="M18" s="23"/>
      <c r="N18" s="15"/>
      <c r="O18" s="16"/>
      <c r="P18"/>
      <c r="Q18"/>
      <c r="R18"/>
    </row>
    <row r="19" spans="1:18" ht="14.25" customHeight="1" x14ac:dyDescent="0.3">
      <c r="A19" s="31" t="s">
        <v>78</v>
      </c>
      <c r="B19" s="42" t="s">
        <v>70</v>
      </c>
      <c r="C19" s="4">
        <v>1021</v>
      </c>
      <c r="D19" s="23"/>
      <c r="E19" s="42" t="s">
        <v>70</v>
      </c>
      <c r="F19" s="4">
        <v>561</v>
      </c>
      <c r="G19" s="23"/>
      <c r="H19" s="42" t="s">
        <v>63</v>
      </c>
      <c r="I19" s="4">
        <v>5</v>
      </c>
      <c r="J19" s="16"/>
      <c r="K19" s="53" t="s">
        <v>63</v>
      </c>
      <c r="L19" s="54">
        <v>5</v>
      </c>
      <c r="M19" s="16"/>
      <c r="N19" s="15"/>
      <c r="O19" s="16"/>
      <c r="P19"/>
      <c r="Q19"/>
      <c r="R19"/>
    </row>
    <row r="20" spans="1:18" x14ac:dyDescent="0.3">
      <c r="B20" s="42" t="s">
        <v>60</v>
      </c>
      <c r="C20" s="4">
        <v>926</v>
      </c>
      <c r="E20" s="42" t="s">
        <v>63</v>
      </c>
      <c r="F20" s="4">
        <v>544</v>
      </c>
      <c r="H20" s="42" t="s">
        <v>60</v>
      </c>
      <c r="I20" s="4">
        <v>3</v>
      </c>
      <c r="K20" s="53" t="s">
        <v>62</v>
      </c>
      <c r="L20" s="52">
        <v>3</v>
      </c>
      <c r="N20" s="15"/>
      <c r="O20" s="16"/>
      <c r="P20"/>
      <c r="Q20"/>
      <c r="R20"/>
    </row>
    <row r="21" spans="1:18" x14ac:dyDescent="0.3">
      <c r="B21" s="42" t="s">
        <v>62</v>
      </c>
      <c r="C21" s="4">
        <v>853</v>
      </c>
      <c r="D21" s="15">
        <v>4</v>
      </c>
      <c r="E21" s="42" t="s">
        <v>60</v>
      </c>
      <c r="F21" s="4">
        <v>520</v>
      </c>
      <c r="G21" s="2">
        <v>4</v>
      </c>
      <c r="H21" s="42" t="s">
        <v>62</v>
      </c>
      <c r="I21" s="4">
        <v>3</v>
      </c>
      <c r="J21" s="52">
        <v>5</v>
      </c>
      <c r="K21" s="53" t="s">
        <v>60</v>
      </c>
      <c r="L21" s="52">
        <v>3</v>
      </c>
      <c r="M21" s="23">
        <v>4</v>
      </c>
      <c r="N21" s="15"/>
      <c r="O21" s="16"/>
      <c r="P21"/>
      <c r="Q21"/>
      <c r="R21"/>
    </row>
    <row r="22" spans="1:18" x14ac:dyDescent="0.3">
      <c r="D22" s="15">
        <v>254</v>
      </c>
      <c r="F22" s="15">
        <f>SUM(F19:F21)</f>
        <v>1625</v>
      </c>
      <c r="G22" s="2">
        <v>254</v>
      </c>
      <c r="H22" s="1"/>
      <c r="I22" s="15">
        <f>SUM(I19:I21)</f>
        <v>11</v>
      </c>
      <c r="J22" s="2">
        <v>205</v>
      </c>
      <c r="L22" s="15">
        <f>SUM(L19:L21)</f>
        <v>11</v>
      </c>
      <c r="M22" s="23">
        <v>254</v>
      </c>
      <c r="N22" s="15">
        <f>D22+G22+J22+M22</f>
        <v>967</v>
      </c>
      <c r="O22" s="16">
        <v>4</v>
      </c>
      <c r="P22"/>
      <c r="Q22"/>
      <c r="R22"/>
    </row>
    <row r="23" spans="1:18" ht="14.25" customHeight="1" x14ac:dyDescent="0.3">
      <c r="A23" s="31"/>
      <c r="B23"/>
      <c r="D23" s="23"/>
      <c r="F23" s="15"/>
      <c r="G23" s="23"/>
      <c r="H23" s="1"/>
      <c r="I23" s="15"/>
      <c r="J23" s="23"/>
      <c r="K23"/>
      <c r="L23" s="15"/>
      <c r="M23" s="23"/>
      <c r="N23" s="15"/>
      <c r="O23" s="16"/>
      <c r="P23"/>
      <c r="Q23"/>
      <c r="R23"/>
    </row>
    <row r="24" spans="1:18" ht="14.25" customHeight="1" x14ac:dyDescent="0.3">
      <c r="A24" s="31" t="s">
        <v>23</v>
      </c>
      <c r="B24" s="42" t="s">
        <v>51</v>
      </c>
      <c r="C24" s="4">
        <v>1035</v>
      </c>
      <c r="D24" s="23"/>
      <c r="E24" s="42" t="s">
        <v>51</v>
      </c>
      <c r="F24" s="4">
        <v>568</v>
      </c>
      <c r="G24" s="24"/>
      <c r="H24" s="42" t="s">
        <v>28</v>
      </c>
      <c r="I24" s="4">
        <v>5</v>
      </c>
      <c r="J24" s="5"/>
      <c r="K24" s="28" t="s">
        <v>81</v>
      </c>
      <c r="L24" s="4">
        <v>4</v>
      </c>
      <c r="M24" s="15"/>
      <c r="N24" s="15"/>
      <c r="O24" s="16"/>
      <c r="P24"/>
      <c r="Q24"/>
      <c r="R24"/>
    </row>
    <row r="25" spans="1:18" x14ac:dyDescent="0.3">
      <c r="A25" s="31"/>
      <c r="B25" s="42" t="s">
        <v>28</v>
      </c>
      <c r="C25" s="4">
        <v>927</v>
      </c>
      <c r="D25" s="23"/>
      <c r="E25" s="42" t="s">
        <v>28</v>
      </c>
      <c r="F25" s="4">
        <v>515</v>
      </c>
      <c r="G25" s="24"/>
      <c r="H25" s="42" t="s">
        <v>74</v>
      </c>
      <c r="I25" s="4">
        <v>4</v>
      </c>
      <c r="J25" s="5"/>
      <c r="K25" s="28" t="s">
        <v>28</v>
      </c>
      <c r="L25" s="4">
        <v>3.5</v>
      </c>
      <c r="M25" s="15"/>
      <c r="N25" s="15"/>
      <c r="O25" s="16"/>
      <c r="P25"/>
      <c r="Q25"/>
      <c r="R25"/>
    </row>
    <row r="26" spans="1:18" x14ac:dyDescent="0.3">
      <c r="A26" s="31"/>
      <c r="B26" s="28"/>
      <c r="C26" s="6"/>
      <c r="D26" s="23">
        <v>6</v>
      </c>
      <c r="E26" s="28"/>
      <c r="G26" s="23">
        <v>7</v>
      </c>
      <c r="H26" s="42" t="s">
        <v>51</v>
      </c>
      <c r="I26" s="4">
        <v>4</v>
      </c>
      <c r="J26" s="23">
        <v>4</v>
      </c>
      <c r="K26" s="28" t="s">
        <v>51</v>
      </c>
      <c r="L26" s="4">
        <v>3</v>
      </c>
      <c r="M26" s="23">
        <v>5</v>
      </c>
      <c r="N26" s="15"/>
      <c r="O26" s="16"/>
      <c r="P26"/>
      <c r="Q26"/>
      <c r="R26"/>
    </row>
    <row r="27" spans="1:18" x14ac:dyDescent="0.3">
      <c r="A27" s="31"/>
      <c r="B27"/>
      <c r="C27" s="15">
        <f>SUM(C24:C26)</f>
        <v>1962</v>
      </c>
      <c r="D27" s="23">
        <v>163</v>
      </c>
      <c r="F27" s="15">
        <f>SUM(F24:F26)</f>
        <v>1083</v>
      </c>
      <c r="G27" s="23">
        <v>125</v>
      </c>
      <c r="H27" s="15"/>
      <c r="I27" s="15">
        <f>SUM(I24:I26)</f>
        <v>13</v>
      </c>
      <c r="J27" s="23">
        <v>254</v>
      </c>
      <c r="K27"/>
      <c r="L27" s="15">
        <f>SUM(L24:L26)</f>
        <v>10.5</v>
      </c>
      <c r="M27" s="23">
        <v>215</v>
      </c>
      <c r="N27" s="15">
        <f>D27+G27+J27+M27</f>
        <v>757</v>
      </c>
      <c r="O27" s="16">
        <v>5</v>
      </c>
      <c r="P27"/>
      <c r="Q27"/>
      <c r="R27"/>
    </row>
    <row r="28" spans="1:18" x14ac:dyDescent="0.3">
      <c r="D28" s="15"/>
      <c r="F28" s="15"/>
      <c r="G28" s="2"/>
      <c r="H28" s="1"/>
      <c r="M28" s="23"/>
      <c r="N28" s="15"/>
      <c r="O28" s="16"/>
      <c r="P28"/>
      <c r="Q28"/>
      <c r="R28"/>
    </row>
    <row r="29" spans="1:18" ht="16.5" customHeight="1" x14ac:dyDescent="0.3">
      <c r="A29" s="31" t="s">
        <v>46</v>
      </c>
      <c r="B29" s="42" t="s">
        <v>52</v>
      </c>
      <c r="C29" s="1">
        <v>849</v>
      </c>
      <c r="D29" s="29"/>
      <c r="E29" s="42" t="s">
        <v>53</v>
      </c>
      <c r="F29" s="4">
        <v>595</v>
      </c>
      <c r="G29" s="23"/>
      <c r="H29" s="42" t="s">
        <v>52</v>
      </c>
      <c r="I29" s="4">
        <v>5</v>
      </c>
      <c r="J29" s="5"/>
      <c r="K29" s="28" t="s">
        <v>52</v>
      </c>
      <c r="L29" s="4">
        <v>4</v>
      </c>
      <c r="M29" s="15"/>
      <c r="N29" s="15"/>
      <c r="O29" s="15"/>
      <c r="P29"/>
      <c r="Q29"/>
      <c r="R29"/>
    </row>
    <row r="30" spans="1:18" x14ac:dyDescent="0.3">
      <c r="A30" s="31"/>
      <c r="B30" s="42" t="s">
        <v>30</v>
      </c>
      <c r="C30" s="4">
        <v>772</v>
      </c>
      <c r="D30" s="29"/>
      <c r="E30" s="42" t="s">
        <v>30</v>
      </c>
      <c r="F30" s="4">
        <v>521</v>
      </c>
      <c r="G30" s="23"/>
      <c r="H30" s="42" t="s">
        <v>53</v>
      </c>
      <c r="I30" s="4">
        <v>3</v>
      </c>
      <c r="J30" s="5"/>
      <c r="K30" s="28" t="s">
        <v>53</v>
      </c>
      <c r="L30" s="4">
        <v>3</v>
      </c>
      <c r="M30" s="15"/>
      <c r="N30" s="15"/>
      <c r="O30" s="15"/>
      <c r="P30"/>
      <c r="Q30"/>
      <c r="R30"/>
    </row>
    <row r="31" spans="1:18" x14ac:dyDescent="0.3">
      <c r="A31" s="31"/>
      <c r="B31" s="42" t="s">
        <v>53</v>
      </c>
      <c r="C31" s="4">
        <v>729</v>
      </c>
      <c r="D31" s="23">
        <v>5</v>
      </c>
      <c r="E31" s="42" t="s">
        <v>54</v>
      </c>
      <c r="F31" s="4">
        <v>505</v>
      </c>
      <c r="G31" s="5">
        <v>5</v>
      </c>
      <c r="H31" s="42" t="s">
        <v>30</v>
      </c>
      <c r="I31" s="4">
        <v>3</v>
      </c>
      <c r="J31" s="23">
        <v>6</v>
      </c>
      <c r="K31" s="28" t="s">
        <v>30</v>
      </c>
      <c r="L31" s="4">
        <v>3</v>
      </c>
      <c r="M31" s="23">
        <v>6</v>
      </c>
      <c r="N31" s="15"/>
      <c r="O31" s="15"/>
      <c r="P31"/>
      <c r="Q31"/>
      <c r="R31"/>
    </row>
    <row r="32" spans="1:18" x14ac:dyDescent="0.3">
      <c r="B32"/>
      <c r="C32" s="15">
        <f>SUM(C29:C31)</f>
        <v>2350</v>
      </c>
      <c r="D32" s="23">
        <v>205</v>
      </c>
      <c r="F32" s="15">
        <f>SUM(F29:F31)</f>
        <v>1621</v>
      </c>
      <c r="G32" s="23">
        <v>205</v>
      </c>
      <c r="H32" s="15"/>
      <c r="I32" s="15">
        <f>SUM(I29:I31)</f>
        <v>11</v>
      </c>
      <c r="J32" s="23">
        <v>163</v>
      </c>
      <c r="K32"/>
      <c r="L32" s="15">
        <f>SUM(L29:L31)</f>
        <v>10</v>
      </c>
      <c r="M32" s="23">
        <v>163</v>
      </c>
      <c r="N32" s="15">
        <f>D32+G32+J32+M32</f>
        <v>736</v>
      </c>
      <c r="O32" s="16">
        <v>6</v>
      </c>
      <c r="P32"/>
      <c r="Q32"/>
      <c r="R32"/>
    </row>
    <row r="33" spans="1:18" x14ac:dyDescent="0.3">
      <c r="A33" s="31"/>
      <c r="B33"/>
      <c r="C33" s="1"/>
      <c r="D33" s="23"/>
      <c r="G33" s="23"/>
      <c r="H33" s="1"/>
      <c r="J33" s="2"/>
      <c r="K33"/>
      <c r="M33" s="15"/>
      <c r="N33" s="15"/>
      <c r="O33" s="16"/>
      <c r="P33"/>
      <c r="Q33"/>
      <c r="R33"/>
    </row>
    <row r="34" spans="1:18" x14ac:dyDescent="0.3">
      <c r="A34" s="31" t="s">
        <v>47</v>
      </c>
      <c r="B34" s="42" t="s">
        <v>48</v>
      </c>
      <c r="C34" s="4">
        <v>928</v>
      </c>
      <c r="D34" s="29"/>
      <c r="E34" s="42" t="s">
        <v>48</v>
      </c>
      <c r="F34" s="4">
        <v>682</v>
      </c>
      <c r="G34" s="23"/>
      <c r="H34" s="42" t="s">
        <v>55</v>
      </c>
      <c r="I34" s="4">
        <v>4</v>
      </c>
      <c r="J34" s="5"/>
      <c r="K34" s="28" t="s">
        <v>48</v>
      </c>
      <c r="L34" s="4">
        <v>4</v>
      </c>
      <c r="M34" s="15"/>
      <c r="N34" s="15"/>
      <c r="O34" s="16"/>
      <c r="P34"/>
      <c r="Q34"/>
      <c r="R34"/>
    </row>
    <row r="35" spans="1:18" x14ac:dyDescent="0.3">
      <c r="B35" s="42" t="s">
        <v>55</v>
      </c>
      <c r="C35" s="4">
        <v>816</v>
      </c>
      <c r="D35" s="29"/>
      <c r="E35" s="42" t="s">
        <v>55</v>
      </c>
      <c r="F35" s="4">
        <v>547</v>
      </c>
      <c r="G35" s="23"/>
      <c r="H35" s="42" t="s">
        <v>48</v>
      </c>
      <c r="I35" s="4">
        <v>3</v>
      </c>
      <c r="J35" s="5"/>
      <c r="K35" s="28" t="s">
        <v>55</v>
      </c>
      <c r="L35" s="4">
        <v>2.5</v>
      </c>
      <c r="M35" s="15"/>
      <c r="N35" s="15"/>
      <c r="O35" s="16"/>
      <c r="P35"/>
      <c r="Q35"/>
      <c r="R35"/>
    </row>
    <row r="36" spans="1:18" x14ac:dyDescent="0.3">
      <c r="B36"/>
      <c r="D36" s="23">
        <v>7</v>
      </c>
      <c r="F36" s="18"/>
      <c r="G36" s="5">
        <v>6</v>
      </c>
      <c r="H36" s="19"/>
      <c r="I36" s="18"/>
      <c r="J36" s="30">
        <v>7</v>
      </c>
      <c r="K36" s="13"/>
      <c r="L36" s="4"/>
      <c r="M36" s="23">
        <v>7</v>
      </c>
      <c r="N36" s="15"/>
      <c r="O36" s="16"/>
      <c r="P36"/>
      <c r="Q36"/>
      <c r="R36"/>
    </row>
    <row r="37" spans="1:18" x14ac:dyDescent="0.3">
      <c r="B37"/>
      <c r="C37" s="15">
        <f>SUM(C34:C36)</f>
        <v>1744</v>
      </c>
      <c r="D37" s="23">
        <v>125</v>
      </c>
      <c r="F37" s="15">
        <f>SUM(F34:F36)</f>
        <v>1229</v>
      </c>
      <c r="G37" s="23">
        <v>163</v>
      </c>
      <c r="H37" s="15"/>
      <c r="I37" s="15">
        <f>SUM(I34:I36)</f>
        <v>7</v>
      </c>
      <c r="J37" s="15">
        <v>125</v>
      </c>
      <c r="K37"/>
      <c r="L37" s="15">
        <f>SUM(L34:L36)</f>
        <v>6.5</v>
      </c>
      <c r="M37" s="23">
        <v>125</v>
      </c>
      <c r="N37" s="15">
        <f>D37+G37+J37+M37</f>
        <v>538</v>
      </c>
      <c r="O37" s="16">
        <v>7</v>
      </c>
      <c r="P37"/>
      <c r="Q37"/>
      <c r="R37"/>
    </row>
    <row r="38" spans="1:18" x14ac:dyDescent="0.3">
      <c r="A38" s="31"/>
      <c r="B38"/>
      <c r="D38" s="23"/>
      <c r="F38" s="15"/>
      <c r="G38" s="23"/>
      <c r="H38" s="17"/>
      <c r="I38" s="15"/>
      <c r="J38" s="17"/>
      <c r="K38"/>
      <c r="L38" s="17"/>
      <c r="M38" s="16"/>
      <c r="N38" s="15"/>
      <c r="O38" s="16"/>
      <c r="P38"/>
      <c r="Q38"/>
      <c r="R38"/>
    </row>
    <row r="39" spans="1:18" x14ac:dyDescent="0.3">
      <c r="A39" s="31" t="s">
        <v>1</v>
      </c>
      <c r="B39" s="42" t="s">
        <v>19</v>
      </c>
      <c r="C39" s="4">
        <v>915</v>
      </c>
      <c r="D39" s="23"/>
      <c r="E39" s="42" t="s">
        <v>19</v>
      </c>
      <c r="F39" s="4">
        <v>496</v>
      </c>
      <c r="G39" s="23"/>
      <c r="H39" s="42" t="s">
        <v>19</v>
      </c>
      <c r="I39" s="4">
        <v>3</v>
      </c>
      <c r="J39" s="5"/>
      <c r="K39" s="28" t="s">
        <v>19</v>
      </c>
      <c r="L39" s="4">
        <v>3.5</v>
      </c>
      <c r="M39" s="15"/>
      <c r="N39" s="15"/>
      <c r="O39" s="16"/>
      <c r="P39"/>
      <c r="Q39"/>
      <c r="R39"/>
    </row>
    <row r="40" spans="1:18" x14ac:dyDescent="0.3">
      <c r="A40" s="31"/>
      <c r="B40" s="28"/>
      <c r="C40" s="1"/>
      <c r="D40" s="23"/>
      <c r="E40" s="28"/>
      <c r="F40" s="4"/>
      <c r="G40" s="23"/>
      <c r="H40" s="28"/>
      <c r="I40" s="6"/>
      <c r="J40" s="5"/>
      <c r="K40" s="28"/>
      <c r="L40" s="4"/>
      <c r="M40" s="15"/>
      <c r="N40" s="15"/>
      <c r="O40" s="16"/>
      <c r="P40"/>
      <c r="Q40"/>
      <c r="R40"/>
    </row>
    <row r="41" spans="1:18" x14ac:dyDescent="0.3">
      <c r="A41" s="31"/>
      <c r="B41" s="28"/>
      <c r="C41" s="4"/>
      <c r="D41" s="23">
        <v>8</v>
      </c>
      <c r="E41" s="28"/>
      <c r="F41" s="4"/>
      <c r="G41" s="23">
        <v>8</v>
      </c>
      <c r="H41" s="28"/>
      <c r="I41" s="6"/>
      <c r="J41" s="23">
        <v>8</v>
      </c>
      <c r="K41" s="28"/>
      <c r="L41" s="4"/>
      <c r="M41" s="23">
        <v>8</v>
      </c>
      <c r="N41" s="15"/>
      <c r="O41" s="16"/>
      <c r="P41"/>
      <c r="Q41"/>
      <c r="R41"/>
    </row>
    <row r="42" spans="1:18" x14ac:dyDescent="0.3">
      <c r="A42" s="31"/>
      <c r="B42"/>
      <c r="C42" s="15">
        <f>SUM(C39:C41)</f>
        <v>915</v>
      </c>
      <c r="D42" s="23">
        <v>90</v>
      </c>
      <c r="F42" s="15">
        <f>SUM(F39:F41)</f>
        <v>496</v>
      </c>
      <c r="G42" s="23">
        <v>90</v>
      </c>
      <c r="H42" s="15"/>
      <c r="I42" s="15">
        <f>SUM(I39:I41)</f>
        <v>3</v>
      </c>
      <c r="J42" s="23">
        <v>90</v>
      </c>
      <c r="K42"/>
      <c r="L42" s="15">
        <f>SUM(L39:L41)</f>
        <v>3.5</v>
      </c>
      <c r="M42" s="23">
        <v>90</v>
      </c>
      <c r="N42" s="15">
        <f>D42+G42+J42+M42</f>
        <v>360</v>
      </c>
      <c r="O42" s="16">
        <v>8</v>
      </c>
      <c r="P42"/>
      <c r="Q42"/>
      <c r="R42"/>
    </row>
    <row r="43" spans="1:18" x14ac:dyDescent="0.3">
      <c r="A43" s="31"/>
      <c r="B43"/>
      <c r="D43" s="23"/>
      <c r="F43" s="15"/>
      <c r="G43" s="23"/>
      <c r="H43" s="15"/>
      <c r="I43" s="15"/>
      <c r="J43" s="15"/>
      <c r="K43"/>
      <c r="L43" s="15"/>
      <c r="M43" s="16"/>
      <c r="N43" s="15"/>
      <c r="O43" s="16"/>
      <c r="P43"/>
      <c r="Q43"/>
      <c r="R43"/>
    </row>
    <row r="44" spans="1:18" x14ac:dyDescent="0.3">
      <c r="A44" s="31"/>
      <c r="B44"/>
      <c r="C44" s="1"/>
      <c r="D44" s="23"/>
      <c r="G44" s="23"/>
      <c r="H44" s="1"/>
      <c r="J44" s="2"/>
      <c r="K44"/>
      <c r="M44" s="15"/>
      <c r="N44" s="15"/>
      <c r="O44" s="16"/>
      <c r="P44"/>
      <c r="Q44"/>
      <c r="R44"/>
    </row>
    <row r="45" spans="1:18" x14ac:dyDescent="0.3">
      <c r="B45"/>
      <c r="D45" s="23"/>
      <c r="F45" s="15"/>
      <c r="G45" s="23"/>
      <c r="H45" s="15"/>
      <c r="I45" s="15"/>
      <c r="J45" s="15"/>
      <c r="K45"/>
      <c r="L45" s="15"/>
      <c r="M45" s="23"/>
      <c r="N45" s="15"/>
      <c r="O45" s="16"/>
      <c r="P45"/>
      <c r="Q45"/>
      <c r="R45"/>
    </row>
    <row r="46" spans="1:18" x14ac:dyDescent="0.3">
      <c r="H46" s="1"/>
      <c r="N46" s="14"/>
      <c r="O46" s="15"/>
      <c r="P46"/>
      <c r="Q46"/>
      <c r="R46"/>
    </row>
    <row r="47" spans="1:18" x14ac:dyDescent="0.3">
      <c r="H47" s="1"/>
      <c r="N47" s="14"/>
      <c r="O47" s="15"/>
      <c r="P47"/>
      <c r="Q47"/>
      <c r="R47"/>
    </row>
    <row r="48" spans="1:18" x14ac:dyDescent="0.3">
      <c r="H48" s="1"/>
      <c r="N48" s="14"/>
      <c r="O48" s="15"/>
      <c r="P48"/>
      <c r="Q48"/>
      <c r="R48"/>
    </row>
    <row r="49" spans="8:18" x14ac:dyDescent="0.3">
      <c r="H49" s="1"/>
      <c r="N49" s="14"/>
      <c r="O49" s="15"/>
      <c r="P49"/>
      <c r="Q49"/>
      <c r="R49"/>
    </row>
    <row r="50" spans="8:18" x14ac:dyDescent="0.3">
      <c r="H50" s="1"/>
      <c r="N50" s="14"/>
      <c r="O50" s="15"/>
      <c r="P50"/>
      <c r="Q50"/>
      <c r="R50"/>
    </row>
    <row r="51" spans="8:18" x14ac:dyDescent="0.3">
      <c r="H51" s="1"/>
      <c r="N51" s="14"/>
      <c r="O51" s="15"/>
      <c r="P51"/>
      <c r="Q51"/>
      <c r="R51"/>
    </row>
    <row r="52" spans="8:18" x14ac:dyDescent="0.3">
      <c r="H52" s="1"/>
      <c r="N52" s="14"/>
      <c r="O52" s="15"/>
      <c r="P52"/>
      <c r="Q52"/>
      <c r="R52"/>
    </row>
    <row r="53" spans="8:18" x14ac:dyDescent="0.3">
      <c r="H53" s="1"/>
      <c r="N53" s="14"/>
      <c r="O53" s="15"/>
      <c r="P53"/>
      <c r="Q53"/>
      <c r="R53"/>
    </row>
    <row r="54" spans="8:18" x14ac:dyDescent="0.3">
      <c r="H54" s="1"/>
      <c r="N54" s="14"/>
      <c r="O54" s="15"/>
      <c r="P54"/>
      <c r="Q54"/>
      <c r="R54"/>
    </row>
    <row r="55" spans="8:18" x14ac:dyDescent="0.3">
      <c r="H55" s="1"/>
      <c r="N55" s="14"/>
      <c r="O55" s="15"/>
      <c r="P55"/>
      <c r="Q55"/>
      <c r="R55"/>
    </row>
    <row r="56" spans="8:18" x14ac:dyDescent="0.3">
      <c r="H56" s="1"/>
      <c r="N56" s="14"/>
      <c r="O56" s="15"/>
      <c r="P56"/>
      <c r="Q56"/>
      <c r="R56"/>
    </row>
    <row r="57" spans="8:18" x14ac:dyDescent="0.3">
      <c r="H57" s="1"/>
      <c r="N57" s="14"/>
      <c r="O57" s="15"/>
      <c r="P57"/>
      <c r="Q57"/>
      <c r="R57"/>
    </row>
    <row r="58" spans="8:18" x14ac:dyDescent="0.3">
      <c r="H58" s="1"/>
      <c r="N58" s="14"/>
      <c r="O58" s="15"/>
      <c r="P58"/>
      <c r="Q58"/>
      <c r="R58"/>
    </row>
    <row r="59" spans="8:18" x14ac:dyDescent="0.3">
      <c r="H59" s="1"/>
      <c r="N59" s="14"/>
      <c r="O59" s="15"/>
      <c r="P59"/>
      <c r="Q59"/>
      <c r="R59"/>
    </row>
    <row r="60" spans="8:18" x14ac:dyDescent="0.3">
      <c r="H60" s="1"/>
      <c r="N60" s="14"/>
      <c r="O60" s="15"/>
      <c r="P60"/>
      <c r="Q60"/>
      <c r="R60"/>
    </row>
    <row r="61" spans="8:18" x14ac:dyDescent="0.3">
      <c r="H61" s="1"/>
      <c r="N61" s="14"/>
      <c r="O61" s="15"/>
      <c r="P61"/>
      <c r="Q61"/>
      <c r="R61"/>
    </row>
    <row r="62" spans="8:18" x14ac:dyDescent="0.3">
      <c r="H62" s="1"/>
      <c r="N62" s="14"/>
      <c r="O62" s="15"/>
      <c r="P62"/>
      <c r="Q62"/>
      <c r="R62"/>
    </row>
    <row r="63" spans="8:18" x14ac:dyDescent="0.3">
      <c r="H63" s="1"/>
      <c r="N63" s="14"/>
      <c r="O63" s="15"/>
      <c r="P63"/>
      <c r="Q63"/>
      <c r="R63"/>
    </row>
    <row r="64" spans="8:18" x14ac:dyDescent="0.3">
      <c r="H64" s="1"/>
      <c r="N64" s="14"/>
      <c r="O64" s="15"/>
      <c r="P64"/>
      <c r="Q64"/>
      <c r="R64"/>
    </row>
    <row r="65" spans="8:18" x14ac:dyDescent="0.3">
      <c r="H65" s="1"/>
      <c r="N65" s="14"/>
      <c r="O65" s="15"/>
      <c r="P65"/>
      <c r="Q65"/>
      <c r="R65"/>
    </row>
    <row r="66" spans="8:18" x14ac:dyDescent="0.3">
      <c r="H66" s="1"/>
      <c r="N66" s="14"/>
      <c r="O66" s="15"/>
      <c r="P66"/>
      <c r="Q66"/>
      <c r="R66"/>
    </row>
    <row r="67" spans="8:18" x14ac:dyDescent="0.3">
      <c r="H67" s="1"/>
      <c r="N67" s="14"/>
      <c r="O67" s="15"/>
      <c r="P67"/>
      <c r="Q67"/>
      <c r="R67"/>
    </row>
    <row r="68" spans="8:18" x14ac:dyDescent="0.3">
      <c r="H68" s="1"/>
      <c r="N68" s="14"/>
      <c r="O68" s="15"/>
      <c r="P68"/>
      <c r="Q68"/>
      <c r="R68"/>
    </row>
    <row r="69" spans="8:18" x14ac:dyDescent="0.3">
      <c r="H69" s="1"/>
      <c r="N69" s="14"/>
      <c r="O69" s="15"/>
      <c r="P69"/>
      <c r="Q69"/>
      <c r="R69"/>
    </row>
    <row r="70" spans="8:18" x14ac:dyDescent="0.3">
      <c r="H70" s="1"/>
      <c r="N70" s="14"/>
      <c r="O70" s="15"/>
      <c r="P70"/>
      <c r="Q70"/>
      <c r="R70"/>
    </row>
    <row r="71" spans="8:18" x14ac:dyDescent="0.3">
      <c r="H71" s="1"/>
      <c r="N71" s="14"/>
      <c r="O71" s="15"/>
      <c r="P71"/>
      <c r="Q71"/>
      <c r="R71"/>
    </row>
    <row r="72" spans="8:18" x14ac:dyDescent="0.3">
      <c r="H72" s="1"/>
      <c r="N72" s="14"/>
      <c r="O72" s="15"/>
      <c r="P72"/>
      <c r="Q72"/>
      <c r="R72"/>
    </row>
    <row r="73" spans="8:18" x14ac:dyDescent="0.3">
      <c r="H73" s="1"/>
      <c r="N73" s="14"/>
      <c r="O73" s="15"/>
      <c r="P73"/>
      <c r="Q73"/>
      <c r="R73"/>
    </row>
    <row r="74" spans="8:18" x14ac:dyDescent="0.3">
      <c r="H74" s="1"/>
      <c r="N74" s="14"/>
      <c r="O74" s="15"/>
      <c r="P74"/>
      <c r="Q74"/>
      <c r="R74"/>
    </row>
    <row r="75" spans="8:18" x14ac:dyDescent="0.3">
      <c r="H75" s="1"/>
      <c r="N75" s="14"/>
      <c r="O75" s="15"/>
      <c r="P75"/>
      <c r="Q75"/>
      <c r="R75"/>
    </row>
    <row r="76" spans="8:18" x14ac:dyDescent="0.3">
      <c r="H76" s="1"/>
      <c r="N76" s="14"/>
      <c r="O76" s="15"/>
      <c r="P76"/>
      <c r="Q76"/>
      <c r="R76"/>
    </row>
    <row r="77" spans="8:18" x14ac:dyDescent="0.3">
      <c r="H77" s="1"/>
      <c r="N77" s="14"/>
      <c r="O77" s="15"/>
      <c r="P77"/>
      <c r="Q77"/>
      <c r="R77"/>
    </row>
    <row r="78" spans="8:18" x14ac:dyDescent="0.3">
      <c r="H78" s="1"/>
      <c r="N78" s="14"/>
      <c r="O78" s="15"/>
      <c r="P78"/>
      <c r="Q78"/>
      <c r="R78"/>
    </row>
    <row r="79" spans="8:18" x14ac:dyDescent="0.3">
      <c r="H79" s="1"/>
      <c r="N79" s="14"/>
      <c r="O79" s="15"/>
      <c r="P79"/>
      <c r="Q79"/>
      <c r="R79"/>
    </row>
    <row r="80" spans="8:18" x14ac:dyDescent="0.3">
      <c r="H80" s="1"/>
      <c r="N80" s="14"/>
      <c r="O80" s="15"/>
      <c r="P80"/>
      <c r="Q80"/>
      <c r="R80"/>
    </row>
    <row r="81" spans="8:18" x14ac:dyDescent="0.3">
      <c r="H81" s="1"/>
      <c r="N81" s="14"/>
      <c r="O81" s="15"/>
      <c r="P81"/>
      <c r="Q81"/>
      <c r="R81"/>
    </row>
    <row r="82" spans="8:18" x14ac:dyDescent="0.3">
      <c r="H82" s="1"/>
      <c r="N82" s="14"/>
      <c r="O82" s="15"/>
      <c r="P82"/>
      <c r="Q82"/>
      <c r="R82"/>
    </row>
    <row r="83" spans="8:18" x14ac:dyDescent="0.3">
      <c r="H83" s="1"/>
      <c r="N83" s="14"/>
      <c r="O83" s="15"/>
      <c r="P83"/>
      <c r="Q83"/>
      <c r="R83"/>
    </row>
    <row r="84" spans="8:18" x14ac:dyDescent="0.3">
      <c r="H84" s="1"/>
      <c r="N84" s="14"/>
      <c r="O84" s="15"/>
      <c r="P84"/>
      <c r="Q84"/>
      <c r="R84"/>
    </row>
    <row r="85" spans="8:18" x14ac:dyDescent="0.3">
      <c r="H85" s="1"/>
      <c r="N85" s="14"/>
      <c r="O85" s="15"/>
      <c r="P85"/>
      <c r="Q85"/>
      <c r="R85"/>
    </row>
    <row r="86" spans="8:18" x14ac:dyDescent="0.3">
      <c r="H86" s="1"/>
      <c r="N86" s="14"/>
      <c r="O86" s="15"/>
      <c r="P86"/>
      <c r="Q86"/>
      <c r="R86"/>
    </row>
    <row r="87" spans="8:18" x14ac:dyDescent="0.3">
      <c r="H87" s="1"/>
      <c r="N87" s="14"/>
      <c r="O87" s="15"/>
      <c r="P87"/>
      <c r="Q87"/>
      <c r="R87"/>
    </row>
    <row r="88" spans="8:18" x14ac:dyDescent="0.3">
      <c r="H88" s="1"/>
      <c r="N88" s="14"/>
      <c r="O88" s="15"/>
      <c r="P88"/>
      <c r="Q88"/>
      <c r="R88"/>
    </row>
    <row r="89" spans="8:18" x14ac:dyDescent="0.3">
      <c r="H89" s="1"/>
      <c r="N89" s="14"/>
      <c r="O89" s="15"/>
      <c r="P89"/>
      <c r="Q89"/>
      <c r="R89"/>
    </row>
    <row r="90" spans="8:18" x14ac:dyDescent="0.3">
      <c r="H90" s="1"/>
      <c r="N90" s="14"/>
      <c r="O90" s="15"/>
      <c r="P90"/>
      <c r="Q90"/>
      <c r="R90"/>
    </row>
    <row r="91" spans="8:18" x14ac:dyDescent="0.3">
      <c r="H91" s="1"/>
      <c r="N91" s="14"/>
      <c r="O91" s="15"/>
      <c r="P91"/>
      <c r="Q91"/>
      <c r="R91"/>
    </row>
    <row r="92" spans="8:18" x14ac:dyDescent="0.3">
      <c r="H92" s="1"/>
      <c r="N92" s="14"/>
      <c r="O92" s="15"/>
      <c r="P92"/>
      <c r="Q92"/>
      <c r="R92"/>
    </row>
    <row r="93" spans="8:18" x14ac:dyDescent="0.3">
      <c r="H93" s="1"/>
      <c r="N93" s="14"/>
      <c r="O93" s="15"/>
      <c r="P93"/>
      <c r="Q93"/>
      <c r="R93"/>
    </row>
    <row r="94" spans="8:18" x14ac:dyDescent="0.3">
      <c r="H94" s="1"/>
      <c r="N94" s="14"/>
      <c r="O94" s="15"/>
      <c r="P94"/>
      <c r="Q94"/>
      <c r="R94"/>
    </row>
    <row r="95" spans="8:18" x14ac:dyDescent="0.3">
      <c r="H95" s="1"/>
      <c r="N95" s="14"/>
      <c r="O95" s="15"/>
      <c r="P95"/>
      <c r="Q95"/>
      <c r="R95"/>
    </row>
    <row r="96" spans="8:18" x14ac:dyDescent="0.3">
      <c r="H96" s="1"/>
      <c r="N96" s="14"/>
      <c r="O96" s="15"/>
      <c r="P96"/>
      <c r="Q96"/>
      <c r="R96"/>
    </row>
    <row r="97" spans="8:18" x14ac:dyDescent="0.3">
      <c r="H97" s="1"/>
      <c r="N97" s="14"/>
      <c r="O97" s="15"/>
      <c r="P97"/>
      <c r="Q97"/>
      <c r="R97"/>
    </row>
    <row r="98" spans="8:18" x14ac:dyDescent="0.3">
      <c r="H98" s="1"/>
      <c r="N98" s="14"/>
      <c r="O98" s="15"/>
      <c r="P98"/>
      <c r="Q98"/>
      <c r="R98"/>
    </row>
    <row r="99" spans="8:18" x14ac:dyDescent="0.3">
      <c r="H99" s="1"/>
      <c r="N99" s="14"/>
      <c r="O99" s="15"/>
      <c r="P99"/>
      <c r="Q99"/>
      <c r="R99"/>
    </row>
    <row r="100" spans="8:18" x14ac:dyDescent="0.3">
      <c r="H100" s="1"/>
      <c r="N100" s="14"/>
      <c r="O100" s="15"/>
      <c r="P100"/>
      <c r="Q100"/>
      <c r="R100"/>
    </row>
    <row r="101" spans="8:18" x14ac:dyDescent="0.3">
      <c r="H101" s="1"/>
      <c r="N101" s="14"/>
      <c r="O101" s="15"/>
      <c r="P101"/>
      <c r="Q101"/>
      <c r="R101"/>
    </row>
    <row r="102" spans="8:18" x14ac:dyDescent="0.3">
      <c r="H102" s="1"/>
      <c r="N102" s="14"/>
      <c r="O102" s="15"/>
      <c r="P102"/>
      <c r="Q102"/>
      <c r="R102"/>
    </row>
    <row r="103" spans="8:18" x14ac:dyDescent="0.3">
      <c r="H103" s="1"/>
      <c r="N103" s="14"/>
      <c r="O103" s="15"/>
      <c r="P103"/>
      <c r="Q103"/>
      <c r="R103"/>
    </row>
    <row r="104" spans="8:18" x14ac:dyDescent="0.3">
      <c r="H104" s="1"/>
      <c r="N104" s="14"/>
      <c r="O104" s="15"/>
      <c r="P104"/>
      <c r="Q104"/>
      <c r="R104"/>
    </row>
    <row r="105" spans="8:18" x14ac:dyDescent="0.3">
      <c r="H105" s="1"/>
      <c r="N105" s="14"/>
      <c r="O105" s="15"/>
      <c r="P105"/>
      <c r="Q105"/>
      <c r="R105"/>
    </row>
    <row r="106" spans="8:18" x14ac:dyDescent="0.3">
      <c r="H106" s="1"/>
      <c r="N106" s="14"/>
      <c r="O106" s="15"/>
      <c r="P106"/>
      <c r="Q106"/>
      <c r="R106"/>
    </row>
    <row r="107" spans="8:18" x14ac:dyDescent="0.3">
      <c r="H107" s="1"/>
      <c r="N107" s="14"/>
      <c r="O107" s="15"/>
      <c r="P107"/>
      <c r="Q107"/>
      <c r="R107"/>
    </row>
    <row r="108" spans="8:18" x14ac:dyDescent="0.3">
      <c r="H108" s="1"/>
      <c r="N108" s="14"/>
      <c r="O108" s="15"/>
      <c r="P108"/>
      <c r="Q108"/>
      <c r="R108"/>
    </row>
    <row r="109" spans="8:18" x14ac:dyDescent="0.3">
      <c r="H109" s="1"/>
      <c r="N109" s="14"/>
      <c r="O109" s="15"/>
      <c r="P109"/>
      <c r="Q109"/>
      <c r="R109"/>
    </row>
    <row r="110" spans="8:18" x14ac:dyDescent="0.3">
      <c r="H110" s="1"/>
      <c r="N110" s="14"/>
      <c r="O110" s="15"/>
      <c r="P110"/>
      <c r="Q110"/>
      <c r="R110"/>
    </row>
    <row r="111" spans="8:18" x14ac:dyDescent="0.3">
      <c r="H111" s="1"/>
      <c r="N111" s="14"/>
      <c r="O111" s="15"/>
      <c r="P111"/>
      <c r="Q111"/>
      <c r="R111"/>
    </row>
    <row r="112" spans="8:18" x14ac:dyDescent="0.3">
      <c r="H112" s="1"/>
      <c r="N112" s="14"/>
      <c r="O112" s="15"/>
      <c r="P112"/>
      <c r="Q112"/>
      <c r="R112"/>
    </row>
    <row r="113" spans="8:18" x14ac:dyDescent="0.3">
      <c r="H113" s="1"/>
      <c r="N113" s="14"/>
      <c r="O113" s="15"/>
      <c r="P113"/>
      <c r="Q113"/>
      <c r="R113"/>
    </row>
    <row r="114" spans="8:18" x14ac:dyDescent="0.3">
      <c r="H114" s="1"/>
      <c r="N114" s="14"/>
      <c r="O114" s="15"/>
      <c r="P114"/>
      <c r="Q114"/>
      <c r="R114"/>
    </row>
    <row r="115" spans="8:18" x14ac:dyDescent="0.3">
      <c r="H115" s="1"/>
      <c r="N115" s="14"/>
      <c r="O115" s="15"/>
      <c r="P115"/>
      <c r="Q115"/>
      <c r="R115"/>
    </row>
    <row r="116" spans="8:18" x14ac:dyDescent="0.3">
      <c r="H116" s="1"/>
      <c r="N116" s="14"/>
      <c r="O116" s="15"/>
      <c r="P116"/>
      <c r="Q116"/>
      <c r="R116"/>
    </row>
    <row r="117" spans="8:18" x14ac:dyDescent="0.3">
      <c r="H117" s="1"/>
      <c r="N117" s="14"/>
      <c r="O117" s="15"/>
      <c r="P117"/>
      <c r="Q117"/>
      <c r="R117"/>
    </row>
    <row r="118" spans="8:18" x14ac:dyDescent="0.3">
      <c r="H118" s="1"/>
      <c r="N118" s="14"/>
      <c r="O118" s="15"/>
      <c r="P118"/>
      <c r="Q118"/>
      <c r="R118"/>
    </row>
    <row r="119" spans="8:18" x14ac:dyDescent="0.3">
      <c r="H119" s="1"/>
      <c r="N119" s="14"/>
      <c r="O119" s="15"/>
      <c r="P119"/>
      <c r="Q119"/>
      <c r="R119"/>
    </row>
    <row r="120" spans="8:18" x14ac:dyDescent="0.3">
      <c r="H120" s="1"/>
      <c r="N120" s="14"/>
      <c r="O120" s="15"/>
      <c r="P120"/>
      <c r="Q120"/>
      <c r="R120"/>
    </row>
    <row r="121" spans="8:18" x14ac:dyDescent="0.3">
      <c r="H121" s="1"/>
      <c r="N121" s="14"/>
      <c r="O121" s="15"/>
      <c r="P121"/>
      <c r="Q121"/>
      <c r="R121"/>
    </row>
    <row r="122" spans="8:18" x14ac:dyDescent="0.3">
      <c r="H122" s="1"/>
      <c r="N122" s="14"/>
      <c r="O122" s="15"/>
      <c r="P122"/>
      <c r="Q122"/>
      <c r="R122"/>
    </row>
    <row r="123" spans="8:18" x14ac:dyDescent="0.3">
      <c r="H123" s="1"/>
      <c r="N123" s="14"/>
      <c r="O123" s="15"/>
      <c r="P123"/>
      <c r="Q123"/>
      <c r="R123"/>
    </row>
    <row r="124" spans="8:18" x14ac:dyDescent="0.3">
      <c r="H124" s="1"/>
      <c r="N124" s="14"/>
      <c r="O124" s="15"/>
      <c r="P124"/>
      <c r="Q124"/>
      <c r="R124"/>
    </row>
    <row r="125" spans="8:18" x14ac:dyDescent="0.3">
      <c r="H125" s="1"/>
      <c r="N125" s="14"/>
      <c r="O125" s="15"/>
      <c r="P125"/>
      <c r="Q125"/>
      <c r="R125"/>
    </row>
    <row r="126" spans="8:18" x14ac:dyDescent="0.3">
      <c r="H126" s="1"/>
      <c r="N126" s="14"/>
      <c r="O126" s="15"/>
      <c r="P126"/>
      <c r="Q126"/>
      <c r="R126"/>
    </row>
    <row r="127" spans="8:18" x14ac:dyDescent="0.3">
      <c r="H127" s="1"/>
      <c r="N127" s="14"/>
      <c r="O127" s="15"/>
      <c r="P127"/>
      <c r="Q127"/>
      <c r="R127"/>
    </row>
    <row r="128" spans="8:18" x14ac:dyDescent="0.3">
      <c r="H128" s="1"/>
      <c r="N128" s="14"/>
      <c r="O128" s="15"/>
      <c r="P128"/>
      <c r="Q128"/>
      <c r="R128"/>
    </row>
    <row r="129" spans="8:18" x14ac:dyDescent="0.3">
      <c r="H129" s="1"/>
      <c r="N129" s="14"/>
      <c r="O129" s="15"/>
      <c r="P129"/>
      <c r="Q129"/>
      <c r="R129"/>
    </row>
    <row r="130" spans="8:18" x14ac:dyDescent="0.3">
      <c r="H130" s="1"/>
      <c r="N130" s="14"/>
      <c r="O130" s="15"/>
      <c r="P130"/>
      <c r="Q130"/>
      <c r="R130"/>
    </row>
    <row r="131" spans="8:18" x14ac:dyDescent="0.3">
      <c r="H131" s="1"/>
      <c r="N131" s="14"/>
      <c r="O131" s="15"/>
      <c r="P131"/>
      <c r="Q131"/>
      <c r="R131"/>
    </row>
    <row r="132" spans="8:18" x14ac:dyDescent="0.3">
      <c r="H132" s="1"/>
      <c r="N132" s="14"/>
      <c r="O132" s="15"/>
      <c r="P132"/>
      <c r="Q132"/>
      <c r="R132"/>
    </row>
    <row r="133" spans="8:18" x14ac:dyDescent="0.3">
      <c r="H133" s="1"/>
      <c r="N133" s="14"/>
      <c r="O133" s="15"/>
      <c r="P133"/>
      <c r="Q133"/>
      <c r="R133"/>
    </row>
    <row r="134" spans="8:18" x14ac:dyDescent="0.3">
      <c r="H134" s="1"/>
      <c r="N134" s="14"/>
      <c r="O134" s="15"/>
      <c r="P134"/>
      <c r="Q134"/>
      <c r="R134"/>
    </row>
    <row r="135" spans="8:18" x14ac:dyDescent="0.3">
      <c r="H135" s="1"/>
      <c r="N135" s="14"/>
      <c r="O135" s="15"/>
      <c r="P135"/>
      <c r="Q135"/>
      <c r="R135"/>
    </row>
    <row r="136" spans="8:18" x14ac:dyDescent="0.3">
      <c r="H136" s="1"/>
      <c r="N136" s="14"/>
      <c r="O136" s="15"/>
      <c r="P136"/>
      <c r="Q136"/>
      <c r="R136"/>
    </row>
    <row r="137" spans="8:18" x14ac:dyDescent="0.3">
      <c r="H137" s="1"/>
      <c r="N137" s="14"/>
      <c r="O137" s="15"/>
      <c r="P137"/>
      <c r="Q137"/>
      <c r="R137"/>
    </row>
    <row r="138" spans="8:18" x14ac:dyDescent="0.3">
      <c r="H138" s="1"/>
      <c r="N138" s="14"/>
      <c r="O138" s="15"/>
      <c r="P138"/>
      <c r="Q138"/>
      <c r="R138"/>
    </row>
    <row r="139" spans="8:18" x14ac:dyDescent="0.3">
      <c r="H139" s="1"/>
      <c r="N139" s="14"/>
      <c r="O139" s="15"/>
      <c r="P139"/>
      <c r="Q139"/>
      <c r="R139"/>
    </row>
    <row r="140" spans="8:18" x14ac:dyDescent="0.3">
      <c r="H140" s="1"/>
      <c r="N140" s="14"/>
      <c r="O140" s="15"/>
      <c r="P140"/>
      <c r="Q140"/>
      <c r="R140"/>
    </row>
    <row r="141" spans="8:18" x14ac:dyDescent="0.3">
      <c r="H141" s="1"/>
      <c r="N141" s="14"/>
      <c r="O141" s="15"/>
      <c r="P141"/>
      <c r="Q141"/>
      <c r="R141"/>
    </row>
    <row r="142" spans="8:18" x14ac:dyDescent="0.3">
      <c r="H142" s="1"/>
      <c r="N142" s="14"/>
      <c r="O142" s="15"/>
      <c r="P142"/>
      <c r="Q142"/>
      <c r="R142"/>
    </row>
    <row r="143" spans="8:18" x14ac:dyDescent="0.3">
      <c r="H143" s="1"/>
      <c r="N143" s="14"/>
      <c r="O143" s="15"/>
      <c r="P143"/>
      <c r="Q143"/>
      <c r="R143"/>
    </row>
    <row r="144" spans="8:18" x14ac:dyDescent="0.3">
      <c r="H144" s="1"/>
      <c r="N144" s="14"/>
      <c r="O144" s="15"/>
      <c r="P144"/>
      <c r="Q144"/>
      <c r="R144"/>
    </row>
    <row r="145" spans="8:18" x14ac:dyDescent="0.3">
      <c r="H145" s="1"/>
      <c r="N145" s="14"/>
      <c r="O145" s="15"/>
      <c r="P145"/>
      <c r="Q145"/>
      <c r="R145"/>
    </row>
    <row r="146" spans="8:18" x14ac:dyDescent="0.3">
      <c r="H146" s="1"/>
      <c r="N146" s="14"/>
      <c r="O146" s="15"/>
      <c r="P146"/>
      <c r="Q146"/>
      <c r="R146"/>
    </row>
    <row r="147" spans="8:18" x14ac:dyDescent="0.3">
      <c r="H147" s="1"/>
      <c r="N147" s="14"/>
      <c r="O147" s="15"/>
      <c r="P147"/>
      <c r="Q147"/>
      <c r="R147"/>
    </row>
    <row r="148" spans="8:18" x14ac:dyDescent="0.3">
      <c r="H148" s="1"/>
      <c r="N148" s="14"/>
      <c r="O148" s="15"/>
      <c r="P148"/>
      <c r="Q148"/>
      <c r="R148"/>
    </row>
    <row r="149" spans="8:18" x14ac:dyDescent="0.3">
      <c r="H149" s="1"/>
      <c r="N149" s="14"/>
      <c r="O149" s="15"/>
      <c r="P149"/>
      <c r="Q149"/>
      <c r="R149"/>
    </row>
    <row r="150" spans="8:18" x14ac:dyDescent="0.3">
      <c r="H150" s="1"/>
      <c r="N150" s="14"/>
      <c r="O150" s="15"/>
      <c r="P150"/>
      <c r="Q150"/>
      <c r="R150"/>
    </row>
    <row r="151" spans="8:18" x14ac:dyDescent="0.3">
      <c r="H151" s="1"/>
      <c r="N151" s="14"/>
      <c r="O151" s="15"/>
      <c r="P151"/>
      <c r="Q151"/>
      <c r="R151"/>
    </row>
    <row r="152" spans="8:18" x14ac:dyDescent="0.3">
      <c r="H152" s="1"/>
      <c r="N152" s="14"/>
      <c r="O152" s="15"/>
      <c r="P152"/>
      <c r="Q152"/>
      <c r="R152"/>
    </row>
    <row r="153" spans="8:18" x14ac:dyDescent="0.3">
      <c r="H153" s="1"/>
      <c r="N153" s="14"/>
      <c r="O153" s="15"/>
      <c r="P153"/>
      <c r="Q153"/>
      <c r="R153"/>
    </row>
    <row r="154" spans="8:18" x14ac:dyDescent="0.3">
      <c r="H154" s="1"/>
      <c r="N154" s="14"/>
      <c r="O154" s="15"/>
      <c r="P154"/>
      <c r="Q154"/>
      <c r="R154"/>
    </row>
    <row r="155" spans="8:18" x14ac:dyDescent="0.3">
      <c r="H155" s="1"/>
      <c r="N155" s="14"/>
      <c r="O155" s="15"/>
      <c r="P155"/>
      <c r="Q155"/>
      <c r="R155"/>
    </row>
    <row r="156" spans="8:18" x14ac:dyDescent="0.3">
      <c r="H156" s="1"/>
      <c r="N156" s="14"/>
      <c r="O156" s="15"/>
      <c r="P156"/>
      <c r="Q156"/>
      <c r="R156"/>
    </row>
    <row r="157" spans="8:18" x14ac:dyDescent="0.3">
      <c r="H157" s="1"/>
      <c r="N157" s="14"/>
      <c r="O157" s="15"/>
      <c r="P157"/>
      <c r="Q157"/>
      <c r="R157"/>
    </row>
    <row r="158" spans="8:18" x14ac:dyDescent="0.3">
      <c r="H158" s="1"/>
      <c r="N158" s="14"/>
      <c r="O158" s="15"/>
      <c r="P158"/>
      <c r="Q158"/>
      <c r="R158"/>
    </row>
    <row r="159" spans="8:18" x14ac:dyDescent="0.3">
      <c r="H159" s="1"/>
      <c r="N159" s="14"/>
      <c r="O159" s="15"/>
      <c r="P159"/>
      <c r="Q159"/>
      <c r="R159"/>
    </row>
    <row r="160" spans="8:18" x14ac:dyDescent="0.3">
      <c r="H160" s="1"/>
      <c r="N160" s="14"/>
      <c r="O160" s="15"/>
      <c r="P160"/>
      <c r="Q160"/>
      <c r="R160"/>
    </row>
    <row r="161" spans="8:18" x14ac:dyDescent="0.3">
      <c r="H161" s="1"/>
      <c r="N161" s="14"/>
      <c r="O161" s="15"/>
      <c r="P161"/>
      <c r="Q161"/>
      <c r="R161"/>
    </row>
    <row r="162" spans="8:18" x14ac:dyDescent="0.3">
      <c r="H162" s="1"/>
      <c r="N162" s="14"/>
      <c r="O162" s="15"/>
      <c r="P162"/>
      <c r="Q162"/>
      <c r="R162"/>
    </row>
    <row r="163" spans="8:18" x14ac:dyDescent="0.3">
      <c r="H163" s="1"/>
      <c r="N163" s="14"/>
      <c r="O163" s="15"/>
      <c r="P163"/>
      <c r="Q163"/>
      <c r="R163"/>
    </row>
    <row r="164" spans="8:18" x14ac:dyDescent="0.3">
      <c r="H164" s="1"/>
      <c r="N164" s="14"/>
      <c r="O164" s="15"/>
      <c r="P164"/>
      <c r="Q164"/>
      <c r="R164"/>
    </row>
    <row r="165" spans="8:18" x14ac:dyDescent="0.3">
      <c r="H165" s="1"/>
      <c r="N165" s="14"/>
      <c r="O165" s="15"/>
      <c r="P165"/>
      <c r="Q165"/>
      <c r="R165"/>
    </row>
    <row r="166" spans="8:18" x14ac:dyDescent="0.3">
      <c r="H166" s="1"/>
      <c r="N166" s="14"/>
      <c r="O166" s="15"/>
      <c r="P166"/>
      <c r="Q166"/>
      <c r="R166"/>
    </row>
    <row r="167" spans="8:18" x14ac:dyDescent="0.3">
      <c r="H167" s="1"/>
      <c r="N167" s="14"/>
      <c r="O167" s="15"/>
      <c r="P167"/>
      <c r="Q167"/>
      <c r="R167"/>
    </row>
  </sheetData>
  <mergeCells count="4">
    <mergeCell ref="B2:D2"/>
    <mergeCell ref="E2:G2"/>
    <mergeCell ref="K2:M2"/>
    <mergeCell ref="H2:J2"/>
  </mergeCells>
  <pageMargins left="0.7" right="0.7" top="0.75" bottom="0.75" header="0.3" footer="0.3"/>
  <pageSetup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94"/>
  <sheetViews>
    <sheetView tabSelected="1" zoomScale="99" zoomScaleNormal="90" workbookViewId="0">
      <selection activeCell="A3" sqref="A3:XFD39"/>
    </sheetView>
  </sheetViews>
  <sheetFormatPr defaultRowHeight="14.4" x14ac:dyDescent="0.3"/>
  <cols>
    <col min="1" max="1" width="6" style="2" customWidth="1"/>
    <col min="2" max="2" width="5.33203125" style="2" customWidth="1"/>
    <col min="3" max="3" width="22.109375" style="1" customWidth="1"/>
    <col min="4" max="4" width="24.88671875" style="1" customWidth="1"/>
    <col min="5" max="5" width="8.33203125" style="1" customWidth="1"/>
    <col min="6" max="6" width="6.33203125" style="1" customWidth="1"/>
    <col min="7" max="7" width="5.33203125" style="1" customWidth="1"/>
    <col min="8" max="8" width="6.33203125" customWidth="1"/>
    <col min="9" max="9" width="6.33203125" style="1" customWidth="1"/>
    <col min="10" max="12" width="6.33203125" customWidth="1"/>
    <col min="13" max="13" width="7.88671875" customWidth="1"/>
    <col min="14" max="14" width="4.88671875" customWidth="1"/>
    <col min="15" max="19" width="6.33203125" customWidth="1"/>
    <col min="23" max="23" width="28.88671875" customWidth="1"/>
    <col min="24" max="24" width="20.44140625" customWidth="1"/>
  </cols>
  <sheetData>
    <row r="1" spans="1:35" x14ac:dyDescent="0.3">
      <c r="A1" s="3" t="s">
        <v>58</v>
      </c>
      <c r="B1" s="3"/>
      <c r="E1" s="55" t="s">
        <v>73</v>
      </c>
      <c r="F1" s="55"/>
      <c r="G1" s="55"/>
      <c r="H1" s="55" t="s">
        <v>57</v>
      </c>
      <c r="I1" s="55"/>
      <c r="J1" s="55"/>
      <c r="K1" s="55" t="s">
        <v>77</v>
      </c>
      <c r="L1" s="55"/>
      <c r="M1" s="55"/>
      <c r="N1" s="55"/>
      <c r="O1" s="55" t="s">
        <v>76</v>
      </c>
      <c r="P1" s="55"/>
      <c r="Q1" s="55"/>
      <c r="R1" s="55"/>
      <c r="S1" s="2"/>
    </row>
    <row r="2" spans="1:35" x14ac:dyDescent="0.3">
      <c r="A2" s="5" t="s">
        <v>25</v>
      </c>
      <c r="B2" s="5" t="s">
        <v>0</v>
      </c>
      <c r="C2" s="5" t="s">
        <v>7</v>
      </c>
      <c r="D2" s="5" t="s">
        <v>10</v>
      </c>
      <c r="E2" s="5" t="s">
        <v>26</v>
      </c>
      <c r="F2" s="5" t="s">
        <v>27</v>
      </c>
      <c r="G2" s="5" t="s">
        <v>0</v>
      </c>
      <c r="H2" s="5" t="s">
        <v>26</v>
      </c>
      <c r="I2" s="5" t="s">
        <v>27</v>
      </c>
      <c r="J2" s="5" t="s">
        <v>0</v>
      </c>
      <c r="K2" s="12" t="s">
        <v>5</v>
      </c>
      <c r="L2" s="12" t="s">
        <v>6</v>
      </c>
      <c r="M2" s="5" t="s">
        <v>27</v>
      </c>
      <c r="N2" s="5" t="s">
        <v>0</v>
      </c>
      <c r="O2" s="12" t="s">
        <v>5</v>
      </c>
      <c r="P2" s="12" t="s">
        <v>6</v>
      </c>
      <c r="Q2" s="5" t="s">
        <v>2</v>
      </c>
      <c r="R2" s="5" t="s">
        <v>0</v>
      </c>
      <c r="S2" s="5" t="s">
        <v>3</v>
      </c>
    </row>
    <row r="3" spans="1:35" ht="16.95" customHeight="1" x14ac:dyDescent="0.3">
      <c r="A3" s="9">
        <v>1</v>
      </c>
      <c r="B3" s="11">
        <v>1</v>
      </c>
      <c r="C3" s="42" t="s">
        <v>11</v>
      </c>
      <c r="D3" s="43" t="s">
        <v>15</v>
      </c>
      <c r="E3" s="4">
        <v>1118</v>
      </c>
      <c r="F3" s="1">
        <v>711</v>
      </c>
      <c r="G3" s="8">
        <v>1</v>
      </c>
      <c r="H3" s="4">
        <v>812</v>
      </c>
      <c r="I3" s="1">
        <v>699</v>
      </c>
      <c r="J3" s="8">
        <v>1</v>
      </c>
      <c r="K3" s="4">
        <v>5</v>
      </c>
      <c r="L3" s="4">
        <v>571</v>
      </c>
      <c r="M3" s="1">
        <v>407</v>
      </c>
      <c r="N3" s="5">
        <v>5</v>
      </c>
      <c r="O3" s="4">
        <v>6</v>
      </c>
      <c r="P3" s="4">
        <v>468</v>
      </c>
      <c r="Q3" s="1">
        <v>442</v>
      </c>
      <c r="R3" s="5">
        <v>4</v>
      </c>
      <c r="S3" s="5">
        <f>SUM(Q3+M3+I3+F3)</f>
        <v>2259</v>
      </c>
      <c r="AI3" s="50"/>
    </row>
    <row r="4" spans="1:35" ht="15.75" customHeight="1" x14ac:dyDescent="0.3">
      <c r="A4" s="9">
        <v>5</v>
      </c>
      <c r="B4" s="11">
        <v>2</v>
      </c>
      <c r="C4" s="42" t="s">
        <v>13</v>
      </c>
      <c r="D4" s="43" t="s">
        <v>32</v>
      </c>
      <c r="E4" s="4">
        <v>1037</v>
      </c>
      <c r="F4" s="1">
        <v>396</v>
      </c>
      <c r="G4" s="5">
        <v>8</v>
      </c>
      <c r="H4" s="4">
        <v>800</v>
      </c>
      <c r="I4" s="1">
        <v>576</v>
      </c>
      <c r="J4" s="8">
        <v>2</v>
      </c>
      <c r="K4" s="4">
        <v>5</v>
      </c>
      <c r="L4" s="4">
        <v>544</v>
      </c>
      <c r="M4" s="1">
        <v>377</v>
      </c>
      <c r="N4" s="5">
        <v>6</v>
      </c>
      <c r="O4" s="4">
        <v>6</v>
      </c>
      <c r="P4" s="4">
        <v>609</v>
      </c>
      <c r="Q4" s="1">
        <v>537</v>
      </c>
      <c r="R4" s="8">
        <v>2</v>
      </c>
      <c r="S4" s="5">
        <f>SUM(Q4+M4+I4+F4)</f>
        <v>1886</v>
      </c>
    </row>
    <row r="5" spans="1:35" ht="15.75" customHeight="1" x14ac:dyDescent="0.3">
      <c r="A5" s="9">
        <v>7</v>
      </c>
      <c r="B5" s="11">
        <v>3</v>
      </c>
      <c r="C5" s="42" t="s">
        <v>40</v>
      </c>
      <c r="D5" s="43" t="s">
        <v>15</v>
      </c>
      <c r="E5" s="4">
        <v>1097</v>
      </c>
      <c r="F5" s="1">
        <v>590</v>
      </c>
      <c r="G5" s="8">
        <v>2</v>
      </c>
      <c r="H5" s="4">
        <v>782</v>
      </c>
      <c r="I5" s="1">
        <v>426</v>
      </c>
      <c r="J5" s="5">
        <v>6</v>
      </c>
      <c r="K5" s="4">
        <v>7</v>
      </c>
      <c r="L5" s="4">
        <v>1259</v>
      </c>
      <c r="M5" s="1">
        <v>670</v>
      </c>
      <c r="N5" s="8">
        <v>1</v>
      </c>
      <c r="O5" s="4">
        <v>4</v>
      </c>
      <c r="P5" s="4">
        <v>831</v>
      </c>
      <c r="Q5" s="1">
        <v>191</v>
      </c>
      <c r="R5" s="5">
        <v>15</v>
      </c>
      <c r="S5" s="5">
        <f>SUM(Q5+M5+I5+F5)</f>
        <v>1877</v>
      </c>
      <c r="AG5" s="50"/>
    </row>
    <row r="6" spans="1:35" ht="15.75" customHeight="1" x14ac:dyDescent="0.3">
      <c r="A6" s="9">
        <v>10</v>
      </c>
      <c r="B6" s="10">
        <v>4</v>
      </c>
      <c r="C6" s="42" t="s">
        <v>14</v>
      </c>
      <c r="D6" s="43" t="s">
        <v>15</v>
      </c>
      <c r="E6" s="4">
        <v>1045</v>
      </c>
      <c r="F6" s="1">
        <v>443</v>
      </c>
      <c r="G6" s="5">
        <v>6</v>
      </c>
      <c r="H6" s="4">
        <v>768</v>
      </c>
      <c r="I6" s="1">
        <v>401</v>
      </c>
      <c r="J6" s="5">
        <v>7</v>
      </c>
      <c r="K6" s="4">
        <v>7</v>
      </c>
      <c r="L6" s="4">
        <v>717</v>
      </c>
      <c r="M6" s="1">
        <v>483</v>
      </c>
      <c r="N6" s="8">
        <v>3</v>
      </c>
      <c r="O6" s="4">
        <v>5</v>
      </c>
      <c r="P6" s="4">
        <v>492</v>
      </c>
      <c r="Q6" s="1">
        <v>377</v>
      </c>
      <c r="R6" s="5">
        <v>6</v>
      </c>
      <c r="S6" s="5">
        <f>SUM(Q6+M6+I6+F6)</f>
        <v>1704</v>
      </c>
    </row>
    <row r="7" spans="1:35" ht="15.75" customHeight="1" x14ac:dyDescent="0.3">
      <c r="A7" s="9">
        <v>3</v>
      </c>
      <c r="B7" s="10">
        <v>5</v>
      </c>
      <c r="C7" s="42" t="s">
        <v>24</v>
      </c>
      <c r="D7" s="43" t="s">
        <v>32</v>
      </c>
      <c r="E7" s="4">
        <v>1049</v>
      </c>
      <c r="F7" s="1">
        <v>471</v>
      </c>
      <c r="G7" s="5">
        <v>5</v>
      </c>
      <c r="H7" s="4">
        <v>791</v>
      </c>
      <c r="I7" s="1">
        <v>487</v>
      </c>
      <c r="J7" s="5">
        <v>4</v>
      </c>
      <c r="K7" s="4">
        <v>7</v>
      </c>
      <c r="L7" s="4">
        <v>913</v>
      </c>
      <c r="M7" s="1">
        <v>537</v>
      </c>
      <c r="N7" s="8">
        <v>2</v>
      </c>
      <c r="O7" s="4">
        <v>5</v>
      </c>
      <c r="P7" s="4">
        <v>-109</v>
      </c>
      <c r="Q7" s="1">
        <v>207</v>
      </c>
      <c r="R7" s="5">
        <v>14</v>
      </c>
      <c r="S7" s="5">
        <f>SUM(Q7+M7+I7+F7)</f>
        <v>1702</v>
      </c>
    </row>
    <row r="8" spans="1:35" ht="15.75" customHeight="1" x14ac:dyDescent="0.3">
      <c r="A8" s="9">
        <v>6</v>
      </c>
      <c r="B8" s="10">
        <v>6</v>
      </c>
      <c r="C8" s="42" t="s">
        <v>12</v>
      </c>
      <c r="D8" s="43" t="s">
        <v>32</v>
      </c>
      <c r="E8" s="4">
        <v>1005</v>
      </c>
      <c r="F8" s="1">
        <v>288</v>
      </c>
      <c r="G8" s="5">
        <v>14</v>
      </c>
      <c r="H8" s="4">
        <v>791.1</v>
      </c>
      <c r="I8" s="1">
        <v>525</v>
      </c>
      <c r="J8" s="8">
        <v>3</v>
      </c>
      <c r="K8" s="4">
        <v>5</v>
      </c>
      <c r="L8" s="4">
        <v>113</v>
      </c>
      <c r="M8" s="1">
        <v>302</v>
      </c>
      <c r="N8" s="5">
        <v>9</v>
      </c>
      <c r="O8" s="4">
        <v>6</v>
      </c>
      <c r="P8" s="4">
        <v>596</v>
      </c>
      <c r="Q8" s="1">
        <v>483</v>
      </c>
      <c r="R8" s="8">
        <v>3</v>
      </c>
      <c r="S8" s="5">
        <f>SUM(Q8+M8+I8+F8)</f>
        <v>1598</v>
      </c>
    </row>
    <row r="9" spans="1:35" ht="15.75" customHeight="1" x14ac:dyDescent="0.3">
      <c r="A9" s="9">
        <v>8</v>
      </c>
      <c r="B9" s="10">
        <v>7</v>
      </c>
      <c r="C9" s="42" t="s">
        <v>18</v>
      </c>
      <c r="D9" s="43" t="s">
        <v>32</v>
      </c>
      <c r="E9" s="4">
        <v>1061</v>
      </c>
      <c r="F9" s="1">
        <v>502</v>
      </c>
      <c r="G9" s="5">
        <v>4</v>
      </c>
      <c r="H9" s="4">
        <v>787</v>
      </c>
      <c r="I9" s="1">
        <v>454</v>
      </c>
      <c r="J9" s="5">
        <v>5</v>
      </c>
      <c r="K9" s="4">
        <v>5</v>
      </c>
      <c r="L9" s="4">
        <v>369</v>
      </c>
      <c r="M9" s="1">
        <v>350</v>
      </c>
      <c r="N9" s="5">
        <v>7</v>
      </c>
      <c r="O9" s="4">
        <v>5</v>
      </c>
      <c r="P9" s="4">
        <v>169</v>
      </c>
      <c r="Q9" s="1">
        <v>224</v>
      </c>
      <c r="R9" s="5">
        <v>13</v>
      </c>
      <c r="S9" s="5">
        <f>SUM(Q9+M9+I9+F9)</f>
        <v>1530</v>
      </c>
    </row>
    <row r="10" spans="1:35" ht="15.75" customHeight="1" x14ac:dyDescent="0.3">
      <c r="A10" s="9">
        <v>2</v>
      </c>
      <c r="B10" s="10">
        <v>8</v>
      </c>
      <c r="C10" s="42" t="s">
        <v>17</v>
      </c>
      <c r="D10" s="43" t="s">
        <v>32</v>
      </c>
      <c r="E10" s="4">
        <v>1069</v>
      </c>
      <c r="F10" s="1">
        <v>540</v>
      </c>
      <c r="G10" s="8">
        <v>3</v>
      </c>
      <c r="H10" s="4">
        <v>759</v>
      </c>
      <c r="I10" s="1">
        <v>357</v>
      </c>
      <c r="J10" s="5">
        <v>9</v>
      </c>
      <c r="K10" s="4">
        <v>3</v>
      </c>
      <c r="L10" s="4">
        <v>151</v>
      </c>
      <c r="M10" s="1">
        <v>83</v>
      </c>
      <c r="N10" s="5">
        <v>23</v>
      </c>
      <c r="O10" s="4">
        <v>5</v>
      </c>
      <c r="P10" s="4">
        <v>465</v>
      </c>
      <c r="Q10" s="1">
        <v>350</v>
      </c>
      <c r="R10" s="5">
        <v>7</v>
      </c>
      <c r="S10" s="5">
        <f>SUM(Q10+M10+I10+F10)</f>
        <v>1330</v>
      </c>
    </row>
    <row r="11" spans="1:35" ht="15.75" customHeight="1" x14ac:dyDescent="0.3">
      <c r="A11" s="9">
        <v>9</v>
      </c>
      <c r="B11" s="10">
        <v>9</v>
      </c>
      <c r="C11" s="42" t="s">
        <v>16</v>
      </c>
      <c r="D11" s="43" t="s">
        <v>41</v>
      </c>
      <c r="E11" s="4">
        <v>1008</v>
      </c>
      <c r="F11" s="1">
        <v>303</v>
      </c>
      <c r="G11" s="5">
        <v>13</v>
      </c>
      <c r="H11" s="4">
        <v>467</v>
      </c>
      <c r="I11" s="1">
        <v>84</v>
      </c>
      <c r="J11" s="5">
        <v>30</v>
      </c>
      <c r="K11" s="4">
        <v>5</v>
      </c>
      <c r="L11" s="4">
        <v>-56</v>
      </c>
      <c r="M11" s="1">
        <v>261</v>
      </c>
      <c r="N11" s="5">
        <v>11</v>
      </c>
      <c r="O11" s="4">
        <v>7</v>
      </c>
      <c r="P11" s="4">
        <v>597</v>
      </c>
      <c r="Q11" s="1">
        <v>670</v>
      </c>
      <c r="R11" s="8">
        <v>1</v>
      </c>
      <c r="S11" s="5">
        <f>SUM(Q11+M11+I11+F11)</f>
        <v>1318</v>
      </c>
    </row>
    <row r="12" spans="1:35" ht="15.75" customHeight="1" x14ac:dyDescent="0.3">
      <c r="A12" s="9">
        <v>4</v>
      </c>
      <c r="B12" s="10">
        <v>10</v>
      </c>
      <c r="C12" s="42" t="s">
        <v>22</v>
      </c>
      <c r="D12" s="43" t="s">
        <v>32</v>
      </c>
      <c r="E12" s="4">
        <v>973</v>
      </c>
      <c r="F12" s="1">
        <v>245</v>
      </c>
      <c r="G12" s="5">
        <v>17</v>
      </c>
      <c r="H12" s="4">
        <v>725</v>
      </c>
      <c r="I12" s="1">
        <v>301</v>
      </c>
      <c r="J12" s="5">
        <v>12</v>
      </c>
      <c r="K12" s="4">
        <v>6</v>
      </c>
      <c r="L12" s="4">
        <v>499</v>
      </c>
      <c r="M12" s="1">
        <v>442</v>
      </c>
      <c r="N12" s="5">
        <v>4</v>
      </c>
      <c r="O12" s="4">
        <v>5</v>
      </c>
      <c r="P12" s="4">
        <v>219</v>
      </c>
      <c r="Q12" s="1">
        <v>261</v>
      </c>
      <c r="R12" s="5">
        <v>11</v>
      </c>
      <c r="S12" s="5">
        <f>SUM(Q12+M12+I12+F12)</f>
        <v>1249</v>
      </c>
    </row>
    <row r="13" spans="1:35" ht="15.75" customHeight="1" x14ac:dyDescent="0.3">
      <c r="A13" s="9">
        <v>13</v>
      </c>
      <c r="B13" s="10">
        <v>11</v>
      </c>
      <c r="C13" s="42" t="s">
        <v>59</v>
      </c>
      <c r="D13" s="43" t="s">
        <v>41</v>
      </c>
      <c r="E13" s="4">
        <v>1025</v>
      </c>
      <c r="F13" s="1">
        <v>355</v>
      </c>
      <c r="G13" s="5">
        <v>10</v>
      </c>
      <c r="H13" s="4">
        <v>737</v>
      </c>
      <c r="I13" s="1">
        <v>337</v>
      </c>
      <c r="J13" s="5">
        <v>10</v>
      </c>
      <c r="K13" s="4">
        <v>4</v>
      </c>
      <c r="L13" s="4">
        <v>345</v>
      </c>
      <c r="M13" s="1">
        <v>224</v>
      </c>
      <c r="N13" s="5">
        <v>13</v>
      </c>
      <c r="O13" s="4">
        <v>5</v>
      </c>
      <c r="P13" s="4">
        <v>351</v>
      </c>
      <c r="Q13" s="1">
        <v>302</v>
      </c>
      <c r="R13" s="5">
        <v>9</v>
      </c>
      <c r="S13" s="5">
        <f>SUM(Q13+M13+I13+F13)</f>
        <v>1218</v>
      </c>
    </row>
    <row r="14" spans="1:35" ht="15.75" customHeight="1" x14ac:dyDescent="0.3">
      <c r="A14" s="9">
        <v>11</v>
      </c>
      <c r="B14" s="10">
        <v>12</v>
      </c>
      <c r="C14" s="42" t="s">
        <v>21</v>
      </c>
      <c r="D14" s="43" t="s">
        <v>32</v>
      </c>
      <c r="E14" s="4">
        <v>1042</v>
      </c>
      <c r="F14" s="1">
        <v>418</v>
      </c>
      <c r="G14" s="5">
        <v>7</v>
      </c>
      <c r="H14" s="4">
        <v>718</v>
      </c>
      <c r="I14" s="1">
        <v>284</v>
      </c>
      <c r="J14" s="5">
        <v>13</v>
      </c>
      <c r="K14" s="4">
        <v>4</v>
      </c>
      <c r="L14" s="4">
        <v>-76</v>
      </c>
      <c r="M14" s="1">
        <v>120</v>
      </c>
      <c r="N14" s="5">
        <v>20</v>
      </c>
      <c r="O14" s="4">
        <v>5</v>
      </c>
      <c r="P14" s="4">
        <v>423</v>
      </c>
      <c r="Q14" s="1">
        <v>325</v>
      </c>
      <c r="R14" s="5">
        <v>8</v>
      </c>
      <c r="S14" s="5">
        <f>SUM(Q14+M14+I14+F14)</f>
        <v>1147</v>
      </c>
    </row>
    <row r="15" spans="1:35" x14ac:dyDescent="0.3">
      <c r="A15" s="9">
        <v>14</v>
      </c>
      <c r="B15" s="10">
        <v>14</v>
      </c>
      <c r="C15" s="42" t="s">
        <v>43</v>
      </c>
      <c r="D15" s="43" t="s">
        <v>15</v>
      </c>
      <c r="E15" s="4">
        <v>979</v>
      </c>
      <c r="F15" s="1">
        <v>259</v>
      </c>
      <c r="G15" s="5">
        <v>16</v>
      </c>
      <c r="H15" s="4">
        <v>765</v>
      </c>
      <c r="I15" s="1">
        <v>378</v>
      </c>
      <c r="J15" s="5">
        <v>8</v>
      </c>
      <c r="K15" s="4">
        <v>4</v>
      </c>
      <c r="L15" s="4">
        <v>84</v>
      </c>
      <c r="M15" s="1">
        <v>176</v>
      </c>
      <c r="N15" s="5">
        <v>16</v>
      </c>
      <c r="O15" s="4">
        <v>4</v>
      </c>
      <c r="P15" s="4">
        <v>19</v>
      </c>
      <c r="Q15" s="1">
        <v>133</v>
      </c>
      <c r="R15" s="5">
        <v>19</v>
      </c>
      <c r="S15" s="5">
        <f>SUM(Q15+M15+I15+F15)</f>
        <v>946</v>
      </c>
    </row>
    <row r="16" spans="1:35" x14ac:dyDescent="0.3">
      <c r="A16" s="9">
        <v>20</v>
      </c>
      <c r="B16" s="10">
        <v>13</v>
      </c>
      <c r="C16" s="42" t="s">
        <v>50</v>
      </c>
      <c r="D16" s="43" t="s">
        <v>32</v>
      </c>
      <c r="E16" s="4">
        <v>918</v>
      </c>
      <c r="F16" s="1">
        <v>196</v>
      </c>
      <c r="G16" s="5">
        <v>21</v>
      </c>
      <c r="H16" s="4">
        <v>726</v>
      </c>
      <c r="I16" s="1">
        <v>318</v>
      </c>
      <c r="J16" s="5">
        <v>11</v>
      </c>
      <c r="K16" s="4">
        <v>2</v>
      </c>
      <c r="L16" s="4">
        <v>-310</v>
      </c>
      <c r="M16" s="37">
        <v>25</v>
      </c>
      <c r="N16" s="5">
        <v>31</v>
      </c>
      <c r="O16" s="4">
        <v>5.5</v>
      </c>
      <c r="P16" s="4">
        <v>288</v>
      </c>
      <c r="Q16" s="1">
        <v>407</v>
      </c>
      <c r="R16" s="5">
        <v>5</v>
      </c>
      <c r="S16" s="5">
        <f>SUM(Q16+M16+I16+F16)</f>
        <v>946</v>
      </c>
    </row>
    <row r="17" spans="1:19" x14ac:dyDescent="0.3">
      <c r="A17" s="9">
        <v>31</v>
      </c>
      <c r="B17" s="10">
        <v>15</v>
      </c>
      <c r="C17" s="42" t="s">
        <v>63</v>
      </c>
      <c r="D17" s="43" t="s">
        <v>61</v>
      </c>
      <c r="E17" s="4">
        <v>915</v>
      </c>
      <c r="F17" s="1">
        <v>185</v>
      </c>
      <c r="G17" s="5">
        <v>22</v>
      </c>
      <c r="H17" s="4">
        <v>544</v>
      </c>
      <c r="I17" s="1">
        <v>163</v>
      </c>
      <c r="J17" s="5">
        <v>22</v>
      </c>
      <c r="K17" s="4">
        <v>5</v>
      </c>
      <c r="L17" s="4">
        <v>66</v>
      </c>
      <c r="M17" s="1">
        <v>281</v>
      </c>
      <c r="N17" s="5">
        <v>10</v>
      </c>
      <c r="O17" s="4">
        <v>5</v>
      </c>
      <c r="P17" s="4">
        <v>321</v>
      </c>
      <c r="Q17" s="1">
        <v>281</v>
      </c>
      <c r="R17" s="5">
        <v>10</v>
      </c>
      <c r="S17" s="5">
        <f>SUM(Q17+M17+I17+F17)</f>
        <v>910</v>
      </c>
    </row>
    <row r="18" spans="1:19" x14ac:dyDescent="0.3">
      <c r="A18" s="9">
        <v>19</v>
      </c>
      <c r="B18" s="10">
        <v>16</v>
      </c>
      <c r="C18" s="42" t="s">
        <v>29</v>
      </c>
      <c r="D18" s="43" t="s">
        <v>32</v>
      </c>
      <c r="E18" s="4">
        <v>1023</v>
      </c>
      <c r="F18" s="1">
        <v>337</v>
      </c>
      <c r="G18" s="5">
        <v>11</v>
      </c>
      <c r="H18" s="4">
        <v>459</v>
      </c>
      <c r="I18" s="1">
        <v>75</v>
      </c>
      <c r="J18" s="5">
        <v>31</v>
      </c>
      <c r="K18" s="4">
        <v>4</v>
      </c>
      <c r="L18" s="4">
        <v>328</v>
      </c>
      <c r="M18" s="1">
        <v>207</v>
      </c>
      <c r="N18" s="5">
        <v>14</v>
      </c>
      <c r="O18" s="4">
        <v>5</v>
      </c>
      <c r="P18" s="4">
        <v>183</v>
      </c>
      <c r="Q18" s="1">
        <v>242</v>
      </c>
      <c r="R18" s="5">
        <v>12</v>
      </c>
      <c r="S18" s="5">
        <f>SUM(Q18+M18+I18+F18)</f>
        <v>861</v>
      </c>
    </row>
    <row r="19" spans="1:19" x14ac:dyDescent="0.3">
      <c r="A19" s="9">
        <v>22</v>
      </c>
      <c r="B19" s="10">
        <v>17</v>
      </c>
      <c r="C19" s="42" t="s">
        <v>51</v>
      </c>
      <c r="D19" s="43" t="s">
        <v>33</v>
      </c>
      <c r="E19" s="4">
        <v>1035</v>
      </c>
      <c r="F19" s="1">
        <v>375</v>
      </c>
      <c r="G19" s="5">
        <v>9</v>
      </c>
      <c r="H19" s="4">
        <v>568</v>
      </c>
      <c r="I19" s="1">
        <v>212</v>
      </c>
      <c r="J19" s="5">
        <v>18</v>
      </c>
      <c r="K19" s="4">
        <v>4</v>
      </c>
      <c r="L19" s="4">
        <v>-33</v>
      </c>
      <c r="M19" s="1">
        <v>147</v>
      </c>
      <c r="N19" s="5">
        <v>18</v>
      </c>
      <c r="O19" s="4">
        <v>3</v>
      </c>
      <c r="P19" s="4">
        <v>10</v>
      </c>
      <c r="Q19" s="1">
        <v>60</v>
      </c>
      <c r="R19" s="5">
        <v>25</v>
      </c>
      <c r="S19" s="5">
        <f>SUM(Q19+M19+I19+F19)</f>
        <v>794</v>
      </c>
    </row>
    <row r="20" spans="1:19" x14ac:dyDescent="0.3">
      <c r="A20" s="9">
        <v>17</v>
      </c>
      <c r="B20" s="10">
        <v>18</v>
      </c>
      <c r="C20" s="42" t="s">
        <v>48</v>
      </c>
      <c r="D20" s="43" t="s">
        <v>49</v>
      </c>
      <c r="E20" s="4">
        <v>928</v>
      </c>
      <c r="F20" s="1">
        <v>232</v>
      </c>
      <c r="G20" s="5">
        <v>18</v>
      </c>
      <c r="H20" s="4">
        <v>682</v>
      </c>
      <c r="I20" s="1">
        <v>268</v>
      </c>
      <c r="J20" s="5">
        <v>14</v>
      </c>
      <c r="K20" s="4">
        <v>3</v>
      </c>
      <c r="L20" s="4">
        <v>189</v>
      </c>
      <c r="M20" s="1">
        <v>95</v>
      </c>
      <c r="N20" s="5">
        <v>22</v>
      </c>
      <c r="O20" s="4">
        <v>4</v>
      </c>
      <c r="P20" s="4">
        <v>226</v>
      </c>
      <c r="Q20" s="1">
        <v>176</v>
      </c>
      <c r="R20" s="5">
        <v>16</v>
      </c>
      <c r="S20" s="5">
        <f>SUM(Q20+M20+I20+F20)</f>
        <v>771</v>
      </c>
    </row>
    <row r="21" spans="1:19" x14ac:dyDescent="0.3">
      <c r="A21" s="9">
        <v>21</v>
      </c>
      <c r="B21" s="10">
        <v>19</v>
      </c>
      <c r="C21" s="42" t="s">
        <v>28</v>
      </c>
      <c r="D21" s="43" t="s">
        <v>33</v>
      </c>
      <c r="E21" s="4">
        <v>927</v>
      </c>
      <c r="F21" s="1">
        <v>220</v>
      </c>
      <c r="G21" s="5">
        <v>19</v>
      </c>
      <c r="H21" s="4">
        <v>515</v>
      </c>
      <c r="I21" s="1">
        <v>121</v>
      </c>
      <c r="J21" s="5">
        <v>26</v>
      </c>
      <c r="K21" s="4">
        <v>5</v>
      </c>
      <c r="L21" s="4">
        <v>-174</v>
      </c>
      <c r="M21" s="1">
        <v>242</v>
      </c>
      <c r="N21" s="5">
        <v>12</v>
      </c>
      <c r="O21" s="4">
        <v>3.5</v>
      </c>
      <c r="P21" s="4">
        <v>-351</v>
      </c>
      <c r="Q21" s="1">
        <v>83</v>
      </c>
      <c r="R21" s="5">
        <v>23</v>
      </c>
      <c r="S21" s="5">
        <f>SUM(Q21+M21+I21+F21)</f>
        <v>666</v>
      </c>
    </row>
    <row r="22" spans="1:19" x14ac:dyDescent="0.3">
      <c r="A22" s="9">
        <v>16</v>
      </c>
      <c r="B22" s="10">
        <v>21</v>
      </c>
      <c r="C22" s="42" t="s">
        <v>31</v>
      </c>
      <c r="D22" s="43" t="s">
        <v>41</v>
      </c>
      <c r="E22" s="4">
        <v>883</v>
      </c>
      <c r="F22" s="1">
        <v>163</v>
      </c>
      <c r="G22" s="5">
        <v>24</v>
      </c>
      <c r="H22" s="4">
        <v>631</v>
      </c>
      <c r="I22" s="1">
        <v>253</v>
      </c>
      <c r="J22" s="5">
        <v>15</v>
      </c>
      <c r="K22" s="4">
        <v>4</v>
      </c>
      <c r="L22" s="51">
        <v>45</v>
      </c>
      <c r="M22" s="1">
        <v>161</v>
      </c>
      <c r="N22" s="5">
        <v>17</v>
      </c>
      <c r="O22" s="4">
        <v>3</v>
      </c>
      <c r="P22" s="4">
        <v>-80</v>
      </c>
      <c r="Q22" s="1">
        <v>54</v>
      </c>
      <c r="R22" s="5">
        <v>26</v>
      </c>
      <c r="S22" s="5">
        <f>SUM(Q22+M22+I22+F22)</f>
        <v>631</v>
      </c>
    </row>
    <row r="23" spans="1:19" x14ac:dyDescent="0.3">
      <c r="A23" s="9">
        <v>23</v>
      </c>
      <c r="B23" s="10">
        <v>20</v>
      </c>
      <c r="C23" s="42" t="s">
        <v>20</v>
      </c>
      <c r="D23" s="43" t="s">
        <v>32</v>
      </c>
      <c r="E23" s="4">
        <v>809</v>
      </c>
      <c r="F23" s="1">
        <v>124</v>
      </c>
      <c r="G23" s="5">
        <v>28</v>
      </c>
      <c r="H23" s="4">
        <v>611</v>
      </c>
      <c r="I23" s="1">
        <v>239</v>
      </c>
      <c r="J23" s="5">
        <v>16</v>
      </c>
      <c r="K23" s="4">
        <v>4</v>
      </c>
      <c r="L23" s="4">
        <v>-233</v>
      </c>
      <c r="M23" s="1">
        <v>107</v>
      </c>
      <c r="N23" s="5">
        <v>21</v>
      </c>
      <c r="O23" s="4">
        <v>4</v>
      </c>
      <c r="P23" s="4">
        <v>28</v>
      </c>
      <c r="Q23" s="1">
        <v>161</v>
      </c>
      <c r="R23" s="5">
        <v>17</v>
      </c>
      <c r="S23" s="5">
        <f>SUM(Q23+M23+I23+F23)</f>
        <v>631</v>
      </c>
    </row>
    <row r="24" spans="1:19" x14ac:dyDescent="0.3">
      <c r="A24" s="9">
        <v>26</v>
      </c>
      <c r="B24" s="10">
        <v>22</v>
      </c>
      <c r="C24" s="42" t="s">
        <v>52</v>
      </c>
      <c r="D24" s="43" t="s">
        <v>44</v>
      </c>
      <c r="E24" s="1">
        <v>849</v>
      </c>
      <c r="F24" s="1">
        <v>143</v>
      </c>
      <c r="G24" s="5">
        <v>26</v>
      </c>
      <c r="H24" s="4">
        <v>305</v>
      </c>
      <c r="I24" s="1">
        <v>43</v>
      </c>
      <c r="J24" s="5">
        <v>35</v>
      </c>
      <c r="K24" s="4">
        <v>5</v>
      </c>
      <c r="L24" s="4">
        <v>332</v>
      </c>
      <c r="M24" s="1">
        <v>325</v>
      </c>
      <c r="N24" s="5">
        <v>8</v>
      </c>
      <c r="O24" s="4">
        <v>4</v>
      </c>
      <c r="P24" s="4">
        <v>-206</v>
      </c>
      <c r="Q24" s="1">
        <v>107</v>
      </c>
      <c r="R24" s="5">
        <v>21</v>
      </c>
      <c r="S24" s="5">
        <f>SUM(Q24+M24+I24+F24)</f>
        <v>618</v>
      </c>
    </row>
    <row r="25" spans="1:19" x14ac:dyDescent="0.3">
      <c r="A25" s="9">
        <v>36</v>
      </c>
      <c r="B25" s="10">
        <v>23</v>
      </c>
      <c r="C25" s="42" t="s">
        <v>67</v>
      </c>
      <c r="D25" s="43" t="s">
        <v>15</v>
      </c>
      <c r="E25" s="4">
        <v>989</v>
      </c>
      <c r="F25" s="1">
        <v>273</v>
      </c>
      <c r="G25" s="5">
        <v>15</v>
      </c>
      <c r="H25" s="4">
        <v>524</v>
      </c>
      <c r="I25" s="1">
        <v>152</v>
      </c>
      <c r="J25" s="5">
        <v>23</v>
      </c>
      <c r="K25" s="4">
        <v>3</v>
      </c>
      <c r="L25" s="4">
        <v>-461</v>
      </c>
      <c r="M25" s="1">
        <v>36</v>
      </c>
      <c r="N25" s="5">
        <v>29</v>
      </c>
      <c r="O25" s="4">
        <v>4</v>
      </c>
      <c r="P25" s="4">
        <v>-231</v>
      </c>
      <c r="Q25" s="1">
        <v>95</v>
      </c>
      <c r="R25" s="5">
        <v>22</v>
      </c>
      <c r="S25" s="5">
        <f>SUM(Q25+M25+I25+F25)</f>
        <v>556</v>
      </c>
    </row>
    <row r="26" spans="1:19" x14ac:dyDescent="0.3">
      <c r="A26" s="9">
        <v>12</v>
      </c>
      <c r="B26" s="10">
        <v>24</v>
      </c>
      <c r="C26" s="42" t="s">
        <v>42</v>
      </c>
      <c r="D26" s="43" t="s">
        <v>15</v>
      </c>
      <c r="E26" s="4">
        <v>749</v>
      </c>
      <c r="F26" s="1">
        <v>107</v>
      </c>
      <c r="G26" s="5">
        <v>30</v>
      </c>
      <c r="H26" s="4">
        <v>561.1</v>
      </c>
      <c r="I26" s="1">
        <v>199</v>
      </c>
      <c r="J26" s="5">
        <v>19</v>
      </c>
      <c r="K26" s="4">
        <v>3</v>
      </c>
      <c r="L26" s="4">
        <v>120</v>
      </c>
      <c r="M26" s="1">
        <v>71</v>
      </c>
      <c r="N26" s="5">
        <v>24</v>
      </c>
      <c r="O26" s="4">
        <v>4</v>
      </c>
      <c r="P26" s="4">
        <v>20</v>
      </c>
      <c r="Q26" s="1">
        <v>147</v>
      </c>
      <c r="R26" s="5">
        <v>18</v>
      </c>
      <c r="S26" s="5">
        <f>SUM(Q26+M26+I26+F26)</f>
        <v>524</v>
      </c>
    </row>
    <row r="27" spans="1:19" x14ac:dyDescent="0.3">
      <c r="A27" s="9">
        <v>27</v>
      </c>
      <c r="B27" s="10">
        <v>25</v>
      </c>
      <c r="C27" s="42" t="s">
        <v>70</v>
      </c>
      <c r="D27" s="43" t="s">
        <v>61</v>
      </c>
      <c r="E27" s="4">
        <v>1021</v>
      </c>
      <c r="F27" s="1">
        <v>320</v>
      </c>
      <c r="G27" s="5">
        <v>12</v>
      </c>
      <c r="H27" s="4">
        <v>561</v>
      </c>
      <c r="I27" s="1">
        <v>187</v>
      </c>
      <c r="J27" s="5">
        <v>20</v>
      </c>
      <c r="K27" s="4"/>
      <c r="L27" s="4"/>
      <c r="M27" s="37"/>
      <c r="N27" s="5"/>
      <c r="O27" s="4"/>
      <c r="P27" s="4"/>
      <c r="Q27" s="37"/>
      <c r="R27" s="5"/>
      <c r="S27" s="5">
        <f>SUM(Q27+M27+I27+F27)</f>
        <v>507</v>
      </c>
    </row>
    <row r="28" spans="1:19" x14ac:dyDescent="0.3">
      <c r="A28" s="9">
        <v>35</v>
      </c>
      <c r="B28" s="10">
        <v>26</v>
      </c>
      <c r="C28" s="42" t="s">
        <v>55</v>
      </c>
      <c r="D28" s="43" t="s">
        <v>49</v>
      </c>
      <c r="E28" s="4">
        <v>816</v>
      </c>
      <c r="F28" s="1">
        <v>134</v>
      </c>
      <c r="G28" s="5">
        <v>27</v>
      </c>
      <c r="H28" s="4">
        <v>547</v>
      </c>
      <c r="I28" s="1">
        <v>175</v>
      </c>
      <c r="J28" s="5">
        <v>21</v>
      </c>
      <c r="K28" s="4">
        <v>4</v>
      </c>
      <c r="L28" s="4">
        <v>-70</v>
      </c>
      <c r="M28" s="1">
        <v>133</v>
      </c>
      <c r="N28" s="5">
        <v>19</v>
      </c>
      <c r="O28" s="4">
        <v>2.5</v>
      </c>
      <c r="P28" s="4">
        <v>-212</v>
      </c>
      <c r="Q28" s="37">
        <v>15</v>
      </c>
      <c r="R28" s="5">
        <v>33</v>
      </c>
      <c r="S28" s="5">
        <f>SUM(Q28+M28+I28+F28)</f>
        <v>457</v>
      </c>
    </row>
    <row r="29" spans="1:19" ht="15" customHeight="1" x14ac:dyDescent="0.3">
      <c r="A29" s="9">
        <v>24</v>
      </c>
      <c r="B29" s="10">
        <v>27</v>
      </c>
      <c r="C29" s="42" t="s">
        <v>60</v>
      </c>
      <c r="D29" s="43" t="s">
        <v>61</v>
      </c>
      <c r="E29" s="4">
        <v>926</v>
      </c>
      <c r="F29" s="1">
        <v>208</v>
      </c>
      <c r="G29" s="5">
        <v>20</v>
      </c>
      <c r="H29" s="4">
        <v>520</v>
      </c>
      <c r="I29" s="1">
        <v>131</v>
      </c>
      <c r="J29" s="5">
        <v>25</v>
      </c>
      <c r="K29" s="4">
        <v>3</v>
      </c>
      <c r="L29" s="4">
        <v>-253</v>
      </c>
      <c r="M29" s="1">
        <v>60</v>
      </c>
      <c r="N29" s="5">
        <v>25</v>
      </c>
      <c r="O29" s="4">
        <v>3</v>
      </c>
      <c r="P29" s="4">
        <v>-171</v>
      </c>
      <c r="Q29" s="1">
        <v>36</v>
      </c>
      <c r="R29" s="5">
        <v>29</v>
      </c>
      <c r="S29" s="5">
        <f>SUM(Q29+M29+I29+F29)</f>
        <v>435</v>
      </c>
    </row>
    <row r="30" spans="1:19" ht="15" customHeight="1" x14ac:dyDescent="0.3">
      <c r="A30" s="9">
        <v>25</v>
      </c>
      <c r="B30" s="10">
        <v>28</v>
      </c>
      <c r="C30" s="42" t="s">
        <v>19</v>
      </c>
      <c r="D30" s="43" t="s">
        <v>34</v>
      </c>
      <c r="E30" s="4">
        <v>915</v>
      </c>
      <c r="F30" s="1">
        <v>185</v>
      </c>
      <c r="G30" s="5">
        <v>22</v>
      </c>
      <c r="H30" s="4">
        <v>496</v>
      </c>
      <c r="I30" s="1">
        <v>102</v>
      </c>
      <c r="J30" s="5">
        <v>28</v>
      </c>
      <c r="K30" s="4">
        <v>3</v>
      </c>
      <c r="L30" s="4">
        <v>-311</v>
      </c>
      <c r="M30" s="1">
        <v>54</v>
      </c>
      <c r="N30" s="5">
        <v>26</v>
      </c>
      <c r="O30" s="4">
        <v>3.5</v>
      </c>
      <c r="P30" s="4">
        <v>-382</v>
      </c>
      <c r="Q30" s="1">
        <v>71</v>
      </c>
      <c r="R30" s="5">
        <v>24</v>
      </c>
      <c r="S30" s="5">
        <f>SUM(Q30+M30+I30+F30)</f>
        <v>412</v>
      </c>
    </row>
    <row r="31" spans="1:19" ht="15" customHeight="1" x14ac:dyDescent="0.3">
      <c r="A31" s="9">
        <v>15</v>
      </c>
      <c r="B31" s="10">
        <v>29</v>
      </c>
      <c r="C31" s="42" t="s">
        <v>53</v>
      </c>
      <c r="D31" s="43" t="s">
        <v>44</v>
      </c>
      <c r="E31" s="4">
        <v>729</v>
      </c>
      <c r="F31" s="1">
        <v>98</v>
      </c>
      <c r="G31" s="5">
        <v>31</v>
      </c>
      <c r="H31" s="4">
        <v>595</v>
      </c>
      <c r="I31" s="1">
        <v>225</v>
      </c>
      <c r="J31" s="5">
        <v>17</v>
      </c>
      <c r="K31" s="4">
        <v>3</v>
      </c>
      <c r="L31" s="4">
        <v>-397</v>
      </c>
      <c r="M31" s="1">
        <v>42</v>
      </c>
      <c r="N31" s="5">
        <v>28</v>
      </c>
      <c r="O31" s="4">
        <v>3</v>
      </c>
      <c r="P31" s="4">
        <v>-179</v>
      </c>
      <c r="Q31" s="1">
        <v>30</v>
      </c>
      <c r="R31" s="5">
        <v>30</v>
      </c>
      <c r="S31" s="5">
        <f>SUM(Q31+M31+I31+F31)</f>
        <v>395</v>
      </c>
    </row>
    <row r="32" spans="1:19" ht="15" customHeight="1" x14ac:dyDescent="0.3">
      <c r="A32" s="9">
        <v>29</v>
      </c>
      <c r="B32" s="10">
        <v>30</v>
      </c>
      <c r="C32" s="42" t="s">
        <v>62</v>
      </c>
      <c r="D32" s="43" t="s">
        <v>61</v>
      </c>
      <c r="E32" s="4">
        <v>853</v>
      </c>
      <c r="F32" s="1">
        <v>153</v>
      </c>
      <c r="G32" s="5">
        <v>25</v>
      </c>
      <c r="H32" s="4">
        <v>488</v>
      </c>
      <c r="I32" s="1">
        <v>93</v>
      </c>
      <c r="J32" s="5">
        <v>29</v>
      </c>
      <c r="K32" s="4">
        <v>3</v>
      </c>
      <c r="L32" s="4">
        <v>-363</v>
      </c>
      <c r="M32" s="1">
        <v>48</v>
      </c>
      <c r="N32" s="5">
        <v>27</v>
      </c>
      <c r="O32" s="4">
        <v>3</v>
      </c>
      <c r="P32" s="4">
        <v>-114</v>
      </c>
      <c r="Q32" s="1">
        <v>48</v>
      </c>
      <c r="R32" s="5">
        <v>27</v>
      </c>
      <c r="S32" s="5">
        <f>SUM(Q32+M32+I32+F32)</f>
        <v>342</v>
      </c>
    </row>
    <row r="33" spans="1:28" ht="15" customHeight="1" x14ac:dyDescent="0.3">
      <c r="A33" s="9">
        <v>18</v>
      </c>
      <c r="B33" s="10">
        <v>31</v>
      </c>
      <c r="C33" s="42" t="s">
        <v>30</v>
      </c>
      <c r="D33" s="43" t="s">
        <v>44</v>
      </c>
      <c r="E33" s="4">
        <v>772</v>
      </c>
      <c r="F33" s="1">
        <v>115</v>
      </c>
      <c r="G33" s="5">
        <v>29</v>
      </c>
      <c r="H33" s="4">
        <v>521</v>
      </c>
      <c r="I33" s="1">
        <v>142</v>
      </c>
      <c r="J33" s="5">
        <v>24</v>
      </c>
      <c r="K33" s="4">
        <v>3</v>
      </c>
      <c r="L33" s="4">
        <v>-623</v>
      </c>
      <c r="M33" s="1">
        <v>30</v>
      </c>
      <c r="N33" s="5">
        <v>30</v>
      </c>
      <c r="O33" s="4">
        <v>3</v>
      </c>
      <c r="P33" s="4">
        <v>-134</v>
      </c>
      <c r="Q33" s="1">
        <v>42</v>
      </c>
      <c r="R33" s="5">
        <v>28</v>
      </c>
      <c r="S33" s="5">
        <f>SUM(Q33+M33+I33+F33)</f>
        <v>329</v>
      </c>
    </row>
    <row r="34" spans="1:28" ht="15" customHeight="1" x14ac:dyDescent="0.3">
      <c r="A34" s="9"/>
      <c r="B34" s="10">
        <v>32</v>
      </c>
      <c r="C34" s="42" t="s">
        <v>74</v>
      </c>
      <c r="D34" s="43" t="s">
        <v>33</v>
      </c>
      <c r="E34" s="4"/>
      <c r="G34" s="5"/>
      <c r="H34" s="4"/>
      <c r="I34"/>
      <c r="J34" s="2"/>
      <c r="K34" s="4">
        <v>4</v>
      </c>
      <c r="L34" s="4">
        <v>321</v>
      </c>
      <c r="M34" s="1">
        <v>191</v>
      </c>
      <c r="N34" s="5">
        <v>15</v>
      </c>
      <c r="O34" s="4">
        <v>4</v>
      </c>
      <c r="P34" s="4">
        <v>-68</v>
      </c>
      <c r="Q34" s="1">
        <v>120</v>
      </c>
      <c r="R34" s="5">
        <v>20</v>
      </c>
      <c r="S34" s="5">
        <f>SUM(Q34+M34+I34+F34)</f>
        <v>311</v>
      </c>
    </row>
    <row r="35" spans="1:28" ht="15" customHeight="1" x14ac:dyDescent="0.3">
      <c r="A35" s="9">
        <v>30</v>
      </c>
      <c r="B35" s="10">
        <v>33</v>
      </c>
      <c r="C35" s="42" t="s">
        <v>54</v>
      </c>
      <c r="D35" s="43" t="s">
        <v>44</v>
      </c>
      <c r="E35" s="4">
        <v>469</v>
      </c>
      <c r="F35" s="1">
        <v>66</v>
      </c>
      <c r="G35" s="5">
        <v>35</v>
      </c>
      <c r="H35" s="4">
        <v>505</v>
      </c>
      <c r="I35" s="1">
        <v>111</v>
      </c>
      <c r="J35" s="5">
        <v>27</v>
      </c>
      <c r="K35" s="4">
        <v>2</v>
      </c>
      <c r="L35" s="4">
        <v>-849</v>
      </c>
      <c r="M35" s="37">
        <v>15</v>
      </c>
      <c r="N35" s="5">
        <v>33</v>
      </c>
      <c r="O35" s="4">
        <v>3</v>
      </c>
      <c r="P35" s="4">
        <v>-1242</v>
      </c>
      <c r="Q35" s="37">
        <v>20</v>
      </c>
      <c r="R35" s="5">
        <v>32</v>
      </c>
      <c r="S35" s="5">
        <f>SUM(Q35+M35+I35+F35)</f>
        <v>212</v>
      </c>
    </row>
    <row r="36" spans="1:28" ht="15" customHeight="1" x14ac:dyDescent="0.3">
      <c r="A36" s="9">
        <v>32</v>
      </c>
      <c r="B36" s="10">
        <v>34</v>
      </c>
      <c r="C36" s="28" t="s">
        <v>64</v>
      </c>
      <c r="D36" s="35" t="s">
        <v>41</v>
      </c>
      <c r="E36" s="4">
        <v>667</v>
      </c>
      <c r="F36" s="1">
        <v>90</v>
      </c>
      <c r="G36" s="5">
        <v>32</v>
      </c>
      <c r="H36" s="4">
        <v>452</v>
      </c>
      <c r="I36" s="1">
        <v>67</v>
      </c>
      <c r="J36" s="5">
        <v>32</v>
      </c>
      <c r="K36" s="4">
        <v>2</v>
      </c>
      <c r="L36" s="4">
        <v>-603</v>
      </c>
      <c r="M36" s="37">
        <v>20</v>
      </c>
      <c r="N36" s="5">
        <v>32</v>
      </c>
      <c r="O36" s="4">
        <v>3</v>
      </c>
      <c r="P36" s="4">
        <v>-510</v>
      </c>
      <c r="Q36" s="1">
        <v>25</v>
      </c>
      <c r="R36" s="5">
        <v>31</v>
      </c>
      <c r="S36" s="5">
        <f>SUM(Q36+M36+I36+F36)</f>
        <v>202</v>
      </c>
    </row>
    <row r="37" spans="1:28" ht="15" customHeight="1" x14ac:dyDescent="0.3">
      <c r="A37" s="9">
        <v>33</v>
      </c>
      <c r="B37" s="10">
        <v>35</v>
      </c>
      <c r="C37" s="28" t="s">
        <v>65</v>
      </c>
      <c r="D37" s="35" t="s">
        <v>61</v>
      </c>
      <c r="E37" s="4">
        <v>551</v>
      </c>
      <c r="F37" s="1">
        <v>82</v>
      </c>
      <c r="G37" s="5">
        <v>33</v>
      </c>
      <c r="H37" s="4">
        <v>379</v>
      </c>
      <c r="I37" s="1">
        <v>58</v>
      </c>
      <c r="J37" s="5">
        <v>33</v>
      </c>
      <c r="K37" s="4">
        <v>0</v>
      </c>
      <c r="L37" s="4">
        <v>-1459</v>
      </c>
      <c r="M37" s="37">
        <v>9</v>
      </c>
      <c r="N37" s="5">
        <v>35</v>
      </c>
      <c r="O37" s="4">
        <v>2</v>
      </c>
      <c r="P37" s="4">
        <v>-696</v>
      </c>
      <c r="Q37" s="1">
        <v>10</v>
      </c>
      <c r="R37" s="5">
        <v>34</v>
      </c>
      <c r="S37" s="5">
        <f>SUM(Q37+M37+I37+F37)</f>
        <v>159</v>
      </c>
    </row>
    <row r="38" spans="1:28" ht="15" customHeight="1" x14ac:dyDescent="0.3">
      <c r="A38" s="9">
        <v>34</v>
      </c>
      <c r="B38" s="10">
        <v>36</v>
      </c>
      <c r="C38" s="42" t="s">
        <v>66</v>
      </c>
      <c r="D38" s="43" t="s">
        <v>61</v>
      </c>
      <c r="E38" s="4">
        <v>522</v>
      </c>
      <c r="F38" s="1">
        <v>74</v>
      </c>
      <c r="G38" s="5">
        <v>34</v>
      </c>
      <c r="H38" s="4">
        <v>337</v>
      </c>
      <c r="I38" s="1">
        <v>50</v>
      </c>
      <c r="J38" s="5">
        <v>34</v>
      </c>
      <c r="K38" s="4"/>
      <c r="L38" s="4"/>
      <c r="M38" s="37"/>
      <c r="N38" s="5"/>
      <c r="O38" s="4">
        <v>1</v>
      </c>
      <c r="P38" s="4">
        <v>-1070</v>
      </c>
      <c r="Q38" s="37">
        <v>9</v>
      </c>
      <c r="R38" s="5">
        <v>35</v>
      </c>
      <c r="S38" s="5">
        <f>SUM(Q38+M38+I38+F38)</f>
        <v>133</v>
      </c>
    </row>
    <row r="39" spans="1:28" ht="15" customHeight="1" x14ac:dyDescent="0.3">
      <c r="A39" s="9"/>
      <c r="B39" s="10">
        <v>37</v>
      </c>
      <c r="C39" s="28" t="s">
        <v>75</v>
      </c>
      <c r="D39" s="35" t="s">
        <v>61</v>
      </c>
      <c r="E39" s="4"/>
      <c r="G39" s="5"/>
      <c r="H39" s="4"/>
      <c r="I39"/>
      <c r="J39" s="8"/>
      <c r="K39" s="4">
        <v>1</v>
      </c>
      <c r="L39" s="4">
        <v>-1145</v>
      </c>
      <c r="M39" s="37">
        <v>10</v>
      </c>
      <c r="N39" s="5">
        <v>34</v>
      </c>
      <c r="O39" s="4"/>
      <c r="P39" s="4"/>
      <c r="Q39" s="1"/>
      <c r="R39" s="5"/>
      <c r="S39" s="5">
        <f>SUM(Q39+M39+I39+F39)</f>
        <v>10</v>
      </c>
    </row>
    <row r="40" spans="1:28" ht="15" customHeight="1" x14ac:dyDescent="0.3">
      <c r="A40" s="9"/>
      <c r="B40" s="10"/>
      <c r="C40" s="28"/>
      <c r="D40" s="35"/>
      <c r="E40" s="4"/>
      <c r="G40" s="5"/>
      <c r="H40" s="4"/>
      <c r="I40"/>
      <c r="J40" s="2"/>
      <c r="K40" s="2"/>
      <c r="L40" s="6"/>
      <c r="M40" s="37"/>
      <c r="N40" s="5"/>
      <c r="O40" s="4"/>
      <c r="P40" s="4"/>
      <c r="Q40" s="37"/>
      <c r="R40" s="8"/>
      <c r="S40" s="8"/>
      <c r="Z40">
        <v>1</v>
      </c>
      <c r="AB40">
        <v>-1</v>
      </c>
    </row>
    <row r="41" spans="1:28" ht="15" customHeight="1" x14ac:dyDescent="0.3">
      <c r="A41" s="9"/>
      <c r="B41" s="10"/>
      <c r="C41" s="28"/>
      <c r="D41" s="35"/>
      <c r="E41" s="4"/>
      <c r="G41" s="5"/>
      <c r="H41" s="4"/>
      <c r="I41"/>
      <c r="J41" s="2"/>
      <c r="K41" s="2"/>
      <c r="L41" s="6"/>
      <c r="M41" s="37"/>
      <c r="N41" s="5"/>
      <c r="O41" s="4"/>
      <c r="P41" s="4"/>
      <c r="Q41" s="37"/>
      <c r="R41" s="5"/>
      <c r="S41" s="5"/>
    </row>
    <row r="42" spans="1:28" ht="15" customHeight="1" x14ac:dyDescent="0.3">
      <c r="A42" s="9"/>
      <c r="B42" s="10"/>
      <c r="C42" s="28"/>
      <c r="D42" s="35"/>
      <c r="G42" s="5"/>
      <c r="H42" s="4"/>
      <c r="I42"/>
      <c r="J42" s="2"/>
      <c r="K42" s="2"/>
      <c r="L42" s="6"/>
      <c r="M42" s="37"/>
      <c r="N42" s="5"/>
      <c r="O42" s="4"/>
      <c r="P42" s="4"/>
      <c r="Q42" s="1"/>
      <c r="R42" s="5"/>
      <c r="S42" s="5"/>
    </row>
    <row r="43" spans="1:28" ht="15" customHeight="1" x14ac:dyDescent="0.3">
      <c r="A43" s="9"/>
      <c r="B43" s="10"/>
      <c r="C43" s="3"/>
      <c r="G43" s="5"/>
      <c r="I43"/>
      <c r="M43" s="39"/>
    </row>
    <row r="44" spans="1:28" ht="15" customHeight="1" x14ac:dyDescent="0.3">
      <c r="A44" s="9"/>
      <c r="B44" s="10"/>
      <c r="C44" s="3"/>
      <c r="D44" s="36"/>
      <c r="G44" s="5"/>
      <c r="H44" s="4"/>
      <c r="I44"/>
      <c r="J44" s="2"/>
      <c r="K44" s="2"/>
      <c r="M44" s="39"/>
      <c r="O44" s="4"/>
      <c r="P44" s="4"/>
      <c r="Q44" s="37"/>
      <c r="R44" s="5"/>
      <c r="S44" s="5"/>
    </row>
    <row r="45" spans="1:28" ht="15" customHeight="1" x14ac:dyDescent="0.3">
      <c r="I45"/>
      <c r="M45" s="39"/>
    </row>
    <row r="46" spans="1:28" ht="15" customHeight="1" x14ac:dyDescent="0.3">
      <c r="I46"/>
      <c r="M46" s="39"/>
    </row>
    <row r="47" spans="1:28" ht="15" customHeight="1" x14ac:dyDescent="0.3">
      <c r="I47"/>
      <c r="M47" s="39"/>
    </row>
    <row r="48" spans="1:28" ht="15" customHeight="1" x14ac:dyDescent="0.3">
      <c r="F48" s="38"/>
      <c r="I48"/>
      <c r="M48" s="39"/>
    </row>
    <row r="49" spans="6:13" ht="15" customHeight="1" x14ac:dyDescent="0.3">
      <c r="F49" s="38"/>
      <c r="I49"/>
      <c r="M49" s="39"/>
    </row>
    <row r="50" spans="6:13" ht="15" customHeight="1" x14ac:dyDescent="0.3">
      <c r="F50" s="38"/>
      <c r="I50"/>
      <c r="M50" s="39"/>
    </row>
    <row r="51" spans="6:13" ht="15" customHeight="1" x14ac:dyDescent="0.3">
      <c r="F51" s="38"/>
      <c r="I51"/>
      <c r="M51" s="39"/>
    </row>
    <row r="52" spans="6:13" ht="15" customHeight="1" x14ac:dyDescent="0.3">
      <c r="F52" s="38"/>
      <c r="I52"/>
      <c r="M52" s="39"/>
    </row>
    <row r="53" spans="6:13" ht="15" customHeight="1" x14ac:dyDescent="0.3">
      <c r="F53" s="38"/>
      <c r="I53"/>
      <c r="M53" s="39"/>
    </row>
    <row r="54" spans="6:13" ht="15" customHeight="1" x14ac:dyDescent="0.3">
      <c r="F54" s="38"/>
      <c r="I54"/>
      <c r="M54" s="39"/>
    </row>
    <row r="55" spans="6:13" ht="15" customHeight="1" x14ac:dyDescent="0.3">
      <c r="F55" s="38"/>
      <c r="I55"/>
      <c r="M55" s="39"/>
    </row>
    <row r="56" spans="6:13" ht="15" customHeight="1" x14ac:dyDescent="0.3">
      <c r="F56" s="38"/>
      <c r="I56"/>
      <c r="M56" s="39"/>
    </row>
    <row r="57" spans="6:13" ht="15" customHeight="1" x14ac:dyDescent="0.3">
      <c r="F57" s="38"/>
      <c r="I57"/>
      <c r="M57" s="39"/>
    </row>
    <row r="58" spans="6:13" ht="15" customHeight="1" x14ac:dyDescent="0.3">
      <c r="F58" s="38"/>
      <c r="I58"/>
      <c r="M58" s="39"/>
    </row>
    <row r="59" spans="6:13" ht="15" customHeight="1" x14ac:dyDescent="0.3">
      <c r="F59" s="38"/>
      <c r="I59"/>
    </row>
    <row r="60" spans="6:13" ht="15" customHeight="1" x14ac:dyDescent="0.3">
      <c r="F60" s="38"/>
      <c r="I60"/>
    </row>
    <row r="61" spans="6:13" ht="15" customHeight="1" x14ac:dyDescent="0.3">
      <c r="I61"/>
    </row>
    <row r="62" spans="6:13" ht="15" customHeight="1" x14ac:dyDescent="0.3">
      <c r="I62"/>
    </row>
    <row r="63" spans="6:13" ht="15" customHeight="1" x14ac:dyDescent="0.3">
      <c r="I63"/>
    </row>
    <row r="64" spans="6:13" ht="15" customHeight="1" x14ac:dyDescent="0.3">
      <c r="I64"/>
    </row>
    <row r="65" spans="9:9" ht="15" customHeight="1" x14ac:dyDescent="0.3">
      <c r="I65"/>
    </row>
    <row r="66" spans="9:9" ht="15" customHeight="1" x14ac:dyDescent="0.3">
      <c r="I66"/>
    </row>
    <row r="67" spans="9:9" ht="15" customHeight="1" x14ac:dyDescent="0.3">
      <c r="I67"/>
    </row>
    <row r="68" spans="9:9" ht="15" customHeight="1" x14ac:dyDescent="0.3">
      <c r="I68"/>
    </row>
    <row r="69" spans="9:9" ht="15" customHeight="1" x14ac:dyDescent="0.3">
      <c r="I69"/>
    </row>
    <row r="70" spans="9:9" ht="15" customHeight="1" x14ac:dyDescent="0.3">
      <c r="I70"/>
    </row>
    <row r="71" spans="9:9" ht="15" customHeight="1" x14ac:dyDescent="0.3">
      <c r="I71"/>
    </row>
    <row r="72" spans="9:9" ht="15" customHeight="1" x14ac:dyDescent="0.3">
      <c r="I72"/>
    </row>
    <row r="73" spans="9:9" ht="15" customHeight="1" x14ac:dyDescent="0.3">
      <c r="I73"/>
    </row>
    <row r="74" spans="9:9" ht="15" customHeight="1" x14ac:dyDescent="0.3">
      <c r="I74"/>
    </row>
    <row r="75" spans="9:9" ht="15" customHeight="1" x14ac:dyDescent="0.3">
      <c r="I75"/>
    </row>
    <row r="76" spans="9:9" ht="15" customHeight="1" x14ac:dyDescent="0.3">
      <c r="I76"/>
    </row>
    <row r="77" spans="9:9" ht="15" customHeight="1" x14ac:dyDescent="0.3">
      <c r="I77"/>
    </row>
    <row r="78" spans="9:9" ht="15" customHeight="1" x14ac:dyDescent="0.3">
      <c r="I78"/>
    </row>
    <row r="79" spans="9:9" ht="15" customHeight="1" x14ac:dyDescent="0.3">
      <c r="I79"/>
    </row>
    <row r="80" spans="9:9" ht="15" customHeight="1" x14ac:dyDescent="0.3">
      <c r="I80"/>
    </row>
    <row r="81" spans="9:9" ht="15" customHeight="1" x14ac:dyDescent="0.3">
      <c r="I81"/>
    </row>
    <row r="82" spans="9:9" ht="15" customHeight="1" x14ac:dyDescent="0.3">
      <c r="I82"/>
    </row>
    <row r="83" spans="9:9" ht="15" customHeight="1" x14ac:dyDescent="0.3">
      <c r="I83"/>
    </row>
    <row r="84" spans="9:9" ht="15" customHeight="1" x14ac:dyDescent="0.3">
      <c r="I84"/>
    </row>
    <row r="85" spans="9:9" ht="15" customHeight="1" x14ac:dyDescent="0.3">
      <c r="I85"/>
    </row>
    <row r="86" spans="9:9" ht="15" customHeight="1" x14ac:dyDescent="0.3">
      <c r="I86"/>
    </row>
    <row r="87" spans="9:9" ht="15" customHeight="1" x14ac:dyDescent="0.3">
      <c r="I87"/>
    </row>
    <row r="88" spans="9:9" ht="15" customHeight="1" x14ac:dyDescent="0.3">
      <c r="I88"/>
    </row>
    <row r="89" spans="9:9" ht="15" customHeight="1" x14ac:dyDescent="0.3">
      <c r="I89"/>
    </row>
    <row r="90" spans="9:9" ht="15" customHeight="1" x14ac:dyDescent="0.3">
      <c r="I90"/>
    </row>
    <row r="91" spans="9:9" x14ac:dyDescent="0.3">
      <c r="I91"/>
    </row>
    <row r="92" spans="9:9" x14ac:dyDescent="0.3">
      <c r="I92"/>
    </row>
    <row r="93" spans="9:9" x14ac:dyDescent="0.3">
      <c r="I93"/>
    </row>
    <row r="94" spans="9:9" x14ac:dyDescent="0.3">
      <c r="I94"/>
    </row>
  </sheetData>
  <autoFilter ref="A2:S40" xr:uid="{00000000-0009-0000-0000-000002000000}">
    <sortState xmlns:xlrd2="http://schemas.microsoft.com/office/spreadsheetml/2017/richdata2" ref="A3:S40">
      <sortCondition ref="N2:N40"/>
    </sortState>
  </autoFilter>
  <sortState xmlns:xlrd2="http://schemas.microsoft.com/office/spreadsheetml/2017/richdata2" ref="A3:AI39">
    <sortCondition descending="1" ref="S3:S39"/>
  </sortState>
  <mergeCells count="4">
    <mergeCell ref="H1:J1"/>
    <mergeCell ref="O1:R1"/>
    <mergeCell ref="E1:G1"/>
    <mergeCell ref="K1:N1"/>
  </mergeCells>
  <pageMargins left="0.70866141732283505" right="0.70866141732283505" top="0.74803149606299202" bottom="0.74803149606299202" header="0.31496062992126" footer="0.31496062992126"/>
  <pageSetup paperSize="9" orientation="portrait" horizontalDpi="300" verticalDpi="300" r:id="rId1"/>
  <headerFooter>
    <oddHeader xml:space="preserve">&amp;CCLASAMENT GENERAL ETAPA 2 CLUJ NAPOCA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Masa</vt:lpstr>
      <vt:lpstr>Pe echipe</vt:lpstr>
      <vt:lpstr>Clasament</vt:lpstr>
      <vt:lpstr>Clasament!Print_Area</vt:lpstr>
      <vt:lpstr>'Pe echipe'!Print_Area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CataCaba</dc:creator>
  <cp:lastModifiedBy>Septimiu Crivei</cp:lastModifiedBy>
  <cp:lastPrinted>2026-06-28T08:11:50Z</cp:lastPrinted>
  <dcterms:created xsi:type="dcterms:W3CDTF">2012-03-31T20:55:31Z</dcterms:created>
  <dcterms:modified xsi:type="dcterms:W3CDTF">2026-07-07T14:25:57Z</dcterms:modified>
</cp:coreProperties>
</file>