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760" yWindow="32760" windowWidth="23040" windowHeight="10290"/>
  </bookViews>
  <sheets>
    <sheet name="Pe echipe" sheetId="5" r:id="rId1"/>
    <sheet name="Clasament gen" sheetId="3" r:id="rId2"/>
    <sheet name="Clasament cat" sheetId="6" r:id="rId3"/>
  </sheets>
  <definedNames>
    <definedName name="_xlnm._FilterDatabase" localSheetId="2" hidden="1">'Clasament cat'!$F$32:$S$32</definedName>
    <definedName name="_xlnm._FilterDatabase" localSheetId="1" hidden="1">'Clasament gen'!$A$2:$S$2</definedName>
    <definedName name="_xlnm.Print_Area" localSheetId="2">'Clasament cat'!$A$1:$S$45</definedName>
    <definedName name="_xlnm.Print_Area" localSheetId="1">'Clasament gen'!$A$1:$S$52</definedName>
    <definedName name="_xlnm.Print_Area" localSheetId="0">'Pe echipe'!$A$1:$O$24</definedName>
  </definedNames>
  <calcPr calcId="125725"/>
</workbook>
</file>

<file path=xl/calcChain.xml><?xml version="1.0" encoding="utf-8"?>
<calcChain xmlns="http://schemas.openxmlformats.org/spreadsheetml/2006/main">
  <c r="N32" i="5"/>
  <c r="S4" i="3"/>
  <c r="S6"/>
  <c r="S9"/>
  <c r="S3"/>
  <c r="S11"/>
  <c r="S14"/>
  <c r="S13"/>
  <c r="S10"/>
  <c r="S15"/>
  <c r="S8"/>
  <c r="S21"/>
  <c r="S22"/>
  <c r="S16"/>
  <c r="S18"/>
  <c r="S26"/>
  <c r="S24"/>
  <c r="S28"/>
  <c r="S17"/>
  <c r="S27"/>
  <c r="S7"/>
  <c r="S31"/>
  <c r="S19"/>
  <c r="S20"/>
  <c r="S25"/>
  <c r="S32"/>
  <c r="S30"/>
  <c r="S29"/>
  <c r="S37"/>
  <c r="S12"/>
  <c r="S35"/>
  <c r="S36"/>
  <c r="S34"/>
  <c r="S38"/>
  <c r="S33"/>
  <c r="S23"/>
  <c r="S39"/>
  <c r="S5"/>
  <c r="L17" i="5"/>
  <c r="L12"/>
  <c r="L7"/>
  <c r="L22"/>
  <c r="I22"/>
  <c r="I17"/>
  <c r="I12"/>
  <c r="I7"/>
  <c r="F12"/>
  <c r="F22"/>
  <c r="F7"/>
  <c r="F17"/>
  <c r="C17"/>
  <c r="C12"/>
  <c r="C22"/>
  <c r="C7"/>
  <c r="L32"/>
  <c r="I32"/>
  <c r="F32"/>
  <c r="C32"/>
  <c r="S12" i="6"/>
  <c r="S13"/>
  <c r="S15"/>
  <c r="S24"/>
  <c r="S21"/>
  <c r="S14"/>
  <c r="S11"/>
  <c r="S20"/>
  <c r="S19"/>
  <c r="S16"/>
  <c r="S18"/>
  <c r="S17"/>
  <c r="S29"/>
  <c r="S28"/>
  <c r="S26"/>
  <c r="S27"/>
  <c r="S25"/>
  <c r="S22"/>
  <c r="S30"/>
  <c r="S23"/>
  <c r="S36"/>
  <c r="S33"/>
  <c r="S35"/>
  <c r="S39"/>
  <c r="S40"/>
  <c r="S43"/>
  <c r="S34"/>
  <c r="S41"/>
  <c r="S42"/>
  <c r="S37"/>
  <c r="S44"/>
  <c r="S38"/>
  <c r="S4"/>
  <c r="S7"/>
  <c r="S5"/>
  <c r="S8"/>
  <c r="S6"/>
  <c r="N27" i="5"/>
  <c r="L27"/>
  <c r="I27"/>
  <c r="F27"/>
  <c r="C27"/>
  <c r="N22"/>
  <c r="N17"/>
  <c r="N12"/>
  <c r="N7"/>
</calcChain>
</file>

<file path=xl/sharedStrings.xml><?xml version="1.0" encoding="utf-8"?>
<sst xmlns="http://schemas.openxmlformats.org/spreadsheetml/2006/main" count="377" uniqueCount="93">
  <si>
    <t>LOC</t>
  </si>
  <si>
    <t>Masa</t>
  </si>
  <si>
    <t>Cat</t>
  </si>
  <si>
    <t>Argus</t>
  </si>
  <si>
    <t>Duplicat clasic</t>
  </si>
  <si>
    <t>Puncte</t>
  </si>
  <si>
    <t>Pct clas</t>
  </si>
  <si>
    <t>Duplicat completiv</t>
  </si>
  <si>
    <t>Compunere</t>
  </si>
  <si>
    <t>Libere</t>
  </si>
  <si>
    <t>TOTAL</t>
  </si>
  <si>
    <t>Loc</t>
  </si>
  <si>
    <t>Victorii</t>
  </si>
  <si>
    <t>Punctav</t>
  </si>
  <si>
    <t>Jucator</t>
  </si>
  <si>
    <t>Club</t>
  </si>
  <si>
    <t>Universitatea</t>
  </si>
  <si>
    <t xml:space="preserve">pct dc </t>
  </si>
  <si>
    <t>pct comp</t>
  </si>
  <si>
    <t>pct lib</t>
  </si>
  <si>
    <t>loc/pct cl</t>
  </si>
  <si>
    <t xml:space="preserve">Jucator </t>
  </si>
  <si>
    <t xml:space="preserve">Club </t>
  </si>
  <si>
    <t>Preventis</t>
  </si>
  <si>
    <t>DROBOTA Darius</t>
  </si>
  <si>
    <t>CORNESCHI Catalin</t>
  </si>
  <si>
    <t>MIHALACHE Sebastian</t>
  </si>
  <si>
    <t>CSM</t>
  </si>
  <si>
    <t xml:space="preserve"> </t>
  </si>
  <si>
    <t>pct compl</t>
  </si>
  <si>
    <t>CSM Bucuresti</t>
  </si>
  <si>
    <t>SADICI Anastasia</t>
  </si>
  <si>
    <t>J</t>
  </si>
  <si>
    <t>C</t>
  </si>
  <si>
    <t>P</t>
  </si>
  <si>
    <t>VICOL Theodor</t>
  </si>
  <si>
    <t>PRICHINDEI</t>
  </si>
  <si>
    <t>IANCU Adriana Cristina</t>
  </si>
  <si>
    <t>AGAPE Horia</t>
  </si>
  <si>
    <t>CRISU David</t>
  </si>
  <si>
    <t>DUCA Rares</t>
  </si>
  <si>
    <t>GAVRIL Gabriel</t>
  </si>
  <si>
    <t>HERGHELEGIU Sofia</t>
  </si>
  <si>
    <t>POSTOLACHE David</t>
  </si>
  <si>
    <t>VORNICU Davide</t>
  </si>
  <si>
    <t>MATEI Andreea</t>
  </si>
  <si>
    <t>MARIN Patrick</t>
  </si>
  <si>
    <t>METERCA Teodor</t>
  </si>
  <si>
    <t>PAPA Larisa</t>
  </si>
  <si>
    <t>LUPU Maria</t>
  </si>
  <si>
    <t>GOSEA Roxana</t>
  </si>
  <si>
    <t>TIHAN Cristian</t>
  </si>
  <si>
    <t>APOSTOLESCU Zoe</t>
  </si>
  <si>
    <t>PAPA Melinda</t>
  </si>
  <si>
    <t>VICOL Alexia</t>
  </si>
  <si>
    <t>ET-1</t>
  </si>
  <si>
    <t>JUNIORI</t>
  </si>
  <si>
    <t>CNIS-T 2026 ET. 1 IZVORU MURESULUI 25-26.04.2026</t>
  </si>
  <si>
    <t>COSTACHE Filip</t>
  </si>
  <si>
    <t>Politehnica</t>
  </si>
  <si>
    <t>ALUCHIENESEI Matei</t>
  </si>
  <si>
    <t>ISTRATE Sonia</t>
  </si>
  <si>
    <t>GRIGORE Vlad</t>
  </si>
  <si>
    <t>ENACHESCU Alexia</t>
  </si>
  <si>
    <t>STEFAN Cezar</t>
  </si>
  <si>
    <t>ENACHESCU Marcela</t>
  </si>
  <si>
    <t>DRAGOTOIU Daniel</t>
  </si>
  <si>
    <t>IORDACHE David Alexandru</t>
  </si>
  <si>
    <t>Palatul</t>
  </si>
  <si>
    <t>NICA Robert Cristian</t>
  </si>
  <si>
    <t>NICOLAE Maria Bianca</t>
  </si>
  <si>
    <t>TOSU Rebeca</t>
  </si>
  <si>
    <t>SONTICA Luca</t>
  </si>
  <si>
    <t xml:space="preserve">ION Antonia </t>
  </si>
  <si>
    <t>Duplicat clasic (47)</t>
  </si>
  <si>
    <t>Compunere (62)</t>
  </si>
  <si>
    <t>Palatul Buzau</t>
  </si>
  <si>
    <t>CNSI-T 2026 ET. 1 IZVORU MURESULUI 25-26.04.2026</t>
  </si>
  <si>
    <t xml:space="preserve">CADETI </t>
  </si>
  <si>
    <t>Duplicat clasic (10)</t>
  </si>
  <si>
    <t>Duplicat completiv (10)</t>
  </si>
  <si>
    <t>Compunere (10)</t>
  </si>
  <si>
    <t>Libere (10)</t>
  </si>
  <si>
    <t>Libere (15)</t>
  </si>
  <si>
    <t>Duplicat clasic (49)</t>
  </si>
  <si>
    <t>Compunere (56)</t>
  </si>
  <si>
    <t>Libere (27)</t>
  </si>
  <si>
    <t>Duplicat clasic (21)</t>
  </si>
  <si>
    <t>Duplicat completiv (24)</t>
  </si>
  <si>
    <t>Compunere (39)</t>
  </si>
  <si>
    <t>Duplicat completiv(49)</t>
  </si>
  <si>
    <t>Duplicat completiv (52)</t>
  </si>
  <si>
    <t>Libere (39  100%J 70%C 30%P)</t>
  </si>
</sst>
</file>

<file path=xl/styles.xml><?xml version="1.0" encoding="utf-8"?>
<styleSheet xmlns="http://schemas.openxmlformats.org/spreadsheetml/2006/main">
  <fonts count="4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  <font>
      <sz val="11"/>
      <name val="Calibri"/>
      <family val="2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Arial"/>
      <family val="2"/>
    </font>
    <font>
      <sz val="11"/>
      <name val="Arial"/>
      <family val="2"/>
    </font>
    <font>
      <b/>
      <i/>
      <u/>
      <sz val="10"/>
      <name val="Arial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  <charset val="238"/>
    </font>
    <font>
      <b/>
      <sz val="8"/>
      <color theme="0" tint="-0.499984740745262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i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5" fillId="0" borderId="0"/>
    <xf numFmtId="0" fontId="1" fillId="0" borderId="0"/>
    <xf numFmtId="0" fontId="3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4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9" fillId="0" borderId="0" xfId="0" applyFont="1" applyAlignment="1">
      <alignment horizontal="center"/>
    </xf>
    <xf numFmtId="0" fontId="0" fillId="0" borderId="0" xfId="0" applyFont="1"/>
    <xf numFmtId="0" fontId="29" fillId="0" borderId="0" xfId="0" applyFont="1" applyAlignment="1">
      <alignment horizontal="center"/>
    </xf>
    <xf numFmtId="0" fontId="29" fillId="0" borderId="0" xfId="0" applyFont="1"/>
    <xf numFmtId="0" fontId="29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29" fillId="0" borderId="10" xfId="0" applyFont="1" applyBorder="1" applyAlignment="1"/>
    <xf numFmtId="0" fontId="31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30" fillId="0" borderId="0" xfId="0" applyFont="1" applyFill="1" applyAlignment="1">
      <alignment horizontal="center"/>
    </xf>
    <xf numFmtId="0" fontId="3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32" fillId="24" borderId="0" xfId="0" applyFont="1" applyFill="1"/>
    <xf numFmtId="0" fontId="30" fillId="0" borderId="0" xfId="38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/>
    </xf>
    <xf numFmtId="0" fontId="29" fillId="0" borderId="0" xfId="0" applyFont="1" applyBorder="1" applyAlignment="1"/>
    <xf numFmtId="0" fontId="29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3" fillId="0" borderId="0" xfId="0" applyFont="1" applyAlignment="1"/>
    <xf numFmtId="0" fontId="2" fillId="0" borderId="0" xfId="0" applyFont="1" applyBorder="1"/>
    <xf numFmtId="0" fontId="3" fillId="0" borderId="0" xfId="0" applyFont="1" applyBorder="1"/>
    <xf numFmtId="0" fontId="3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30" fillId="0" borderId="0" xfId="0" applyFont="1" applyBorder="1" applyAlignment="1">
      <alignment horizontal="center" wrapText="1"/>
    </xf>
    <xf numFmtId="0" fontId="30" fillId="0" borderId="0" xfId="0" applyFont="1" applyBorder="1" applyAlignment="1">
      <alignment horizontal="center"/>
    </xf>
    <xf numFmtId="0" fontId="0" fillId="0" borderId="0" xfId="0" applyBorder="1"/>
    <xf numFmtId="1" fontId="3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1" fontId="35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37" applyFont="1" applyAlignment="1">
      <alignment horizontal="center"/>
    </xf>
    <xf numFmtId="0" fontId="37" fillId="0" borderId="0" xfId="0" applyFont="1" applyAlignment="1">
      <alignment horizontal="center"/>
    </xf>
    <xf numFmtId="1" fontId="37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36" fillId="0" borderId="0" xfId="0" applyFont="1" applyFill="1" applyAlignment="1">
      <alignment horizontal="center"/>
    </xf>
    <xf numFmtId="0" fontId="29" fillId="0" borderId="0" xfId="0" quotePrefix="1" applyFont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0" fillId="0" borderId="0" xfId="0" applyAlignment="1">
      <alignment horizontal="center"/>
    </xf>
    <xf numFmtId="0" fontId="39" fillId="0" borderId="11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1" fontId="22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25" fillId="0" borderId="0" xfId="0" applyFont="1" applyBorder="1" applyAlignment="1">
      <alignment horizontal="left"/>
    </xf>
    <xf numFmtId="0" fontId="26" fillId="0" borderId="0" xfId="0" applyFont="1" applyBorder="1"/>
    <xf numFmtId="0" fontId="23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0" fillId="0" borderId="0" xfId="0" applyFont="1" applyAlignment="1"/>
    <xf numFmtId="0" fontId="26" fillId="0" borderId="0" xfId="0" applyFont="1" applyBorder="1" applyAlignment="1">
      <alignment horizontal="left"/>
    </xf>
    <xf numFmtId="0" fontId="4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1" fontId="29" fillId="0" borderId="0" xfId="0" applyNumberFormat="1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ont="1" applyAlignment="1">
      <alignment horizontal="center"/>
    </xf>
  </cellXfs>
  <cellStyles count="44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37"/>
    <cellStyle name="Normal_ratingDAC" xfId="38"/>
    <cellStyle name="Note 2" xfId="39"/>
    <cellStyle name="Output 2" xfId="40"/>
    <cellStyle name="Title 2" xfId="41"/>
    <cellStyle name="Total 2" xfId="42"/>
    <cellStyle name="Warning Text 2" xfId="43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2"/>
  <sheetViews>
    <sheetView tabSelected="1" workbookViewId="0">
      <selection activeCell="O32" sqref="M4:O32"/>
    </sheetView>
  </sheetViews>
  <sheetFormatPr defaultRowHeight="15"/>
  <cols>
    <col min="1" max="1" width="15.140625" customWidth="1"/>
    <col min="2" max="2" width="18.5703125" customWidth="1"/>
    <col min="3" max="4" width="9.140625" style="4" customWidth="1"/>
    <col min="5" max="5" width="18.7109375" customWidth="1"/>
    <col min="6" max="7" width="9.140625" style="4" customWidth="1"/>
    <col min="8" max="8" width="18.5703125" customWidth="1"/>
    <col min="9" max="10" width="9.140625" style="4" customWidth="1"/>
    <col min="11" max="11" width="19.140625" customWidth="1"/>
    <col min="12" max="13" width="9.140625" style="4" customWidth="1"/>
    <col min="14" max="14" width="9.140625" style="8" customWidth="1"/>
    <col min="15" max="15" width="9.140625" style="7" customWidth="1"/>
  </cols>
  <sheetData>
    <row r="1" spans="1:17">
      <c r="E1" s="9" t="s">
        <v>77</v>
      </c>
    </row>
    <row r="2" spans="1:17">
      <c r="A2" t="s">
        <v>15</v>
      </c>
      <c r="B2" s="99" t="s">
        <v>4</v>
      </c>
      <c r="C2" s="99"/>
      <c r="D2" s="99"/>
      <c r="E2" s="99" t="s">
        <v>8</v>
      </c>
      <c r="F2" s="99"/>
      <c r="G2" s="99"/>
      <c r="H2" s="99" t="s">
        <v>7</v>
      </c>
      <c r="I2" s="99"/>
      <c r="J2" s="99"/>
      <c r="K2" s="100" t="s">
        <v>9</v>
      </c>
      <c r="L2" s="100"/>
      <c r="M2" s="100"/>
      <c r="N2" s="5" t="s">
        <v>10</v>
      </c>
      <c r="O2" s="7" t="s">
        <v>0</v>
      </c>
      <c r="P2" s="7"/>
      <c r="Q2" s="7"/>
    </row>
    <row r="3" spans="1:17">
      <c r="B3" t="s">
        <v>14</v>
      </c>
      <c r="C3" s="4" t="s">
        <v>17</v>
      </c>
      <c r="D3" s="4" t="s">
        <v>20</v>
      </c>
      <c r="E3" t="s">
        <v>14</v>
      </c>
      <c r="F3" s="21" t="s">
        <v>29</v>
      </c>
      <c r="G3" s="4" t="s">
        <v>20</v>
      </c>
      <c r="H3" t="s">
        <v>14</v>
      </c>
      <c r="I3" s="21" t="s">
        <v>18</v>
      </c>
      <c r="J3" s="4" t="s">
        <v>20</v>
      </c>
      <c r="K3" t="s">
        <v>14</v>
      </c>
      <c r="L3" s="21" t="s">
        <v>19</v>
      </c>
      <c r="M3" s="4" t="s">
        <v>20</v>
      </c>
      <c r="O3" s="7" t="s">
        <v>55</v>
      </c>
      <c r="P3" s="7"/>
      <c r="Q3" s="7"/>
    </row>
    <row r="4" spans="1:17">
      <c r="A4" t="s">
        <v>3</v>
      </c>
      <c r="B4" s="82" t="s">
        <v>24</v>
      </c>
      <c r="C4" s="65">
        <v>902</v>
      </c>
      <c r="D4" s="35"/>
      <c r="E4" s="82" t="s">
        <v>40</v>
      </c>
      <c r="F4" s="84">
        <v>688</v>
      </c>
      <c r="G4" s="35"/>
      <c r="H4" s="82" t="s">
        <v>24</v>
      </c>
      <c r="I4" s="55">
        <v>1099</v>
      </c>
      <c r="J4" s="35"/>
      <c r="K4" s="82" t="s">
        <v>40</v>
      </c>
      <c r="L4" s="61">
        <v>5</v>
      </c>
      <c r="M4" s="7"/>
    </row>
    <row r="5" spans="1:17">
      <c r="B5" s="82" t="s">
        <v>51</v>
      </c>
      <c r="C5" s="65">
        <v>860</v>
      </c>
      <c r="D5" s="35"/>
      <c r="E5" s="82" t="s">
        <v>24</v>
      </c>
      <c r="F5" s="55">
        <v>661</v>
      </c>
      <c r="G5" s="35"/>
      <c r="H5" s="82" t="s">
        <v>51</v>
      </c>
      <c r="I5" s="61">
        <v>1023</v>
      </c>
      <c r="J5" s="35"/>
      <c r="K5" s="82" t="s">
        <v>51</v>
      </c>
      <c r="L5" s="61">
        <v>4</v>
      </c>
      <c r="M5" s="7"/>
    </row>
    <row r="6" spans="1:17">
      <c r="B6" s="82" t="s">
        <v>40</v>
      </c>
      <c r="C6" s="65">
        <v>830</v>
      </c>
      <c r="D6" s="35">
        <v>1</v>
      </c>
      <c r="E6" s="82" t="s">
        <v>51</v>
      </c>
      <c r="F6" s="61">
        <v>646</v>
      </c>
      <c r="G6" s="35">
        <v>1</v>
      </c>
      <c r="H6" s="82" t="s">
        <v>40</v>
      </c>
      <c r="I6" s="84">
        <v>996</v>
      </c>
      <c r="J6" s="35">
        <v>1</v>
      </c>
      <c r="K6" s="82" t="s">
        <v>39</v>
      </c>
      <c r="L6" s="64">
        <v>5</v>
      </c>
      <c r="M6" s="7">
        <v>1</v>
      </c>
    </row>
    <row r="7" spans="1:17">
      <c r="B7" s="48"/>
      <c r="C7" s="35">
        <f>SUM(C4:C6)</f>
        <v>2592</v>
      </c>
      <c r="D7" s="35">
        <v>575</v>
      </c>
      <c r="E7" s="48"/>
      <c r="F7" s="35">
        <f>SUM(F4:F6)</f>
        <v>1995</v>
      </c>
      <c r="G7" s="35">
        <v>575</v>
      </c>
      <c r="H7" s="48"/>
      <c r="I7" s="35">
        <f>SUM(I4:I6)</f>
        <v>3118</v>
      </c>
      <c r="J7" s="35">
        <v>575</v>
      </c>
      <c r="K7" s="48"/>
      <c r="L7" s="35">
        <f>SUM(L4:L6)</f>
        <v>14</v>
      </c>
      <c r="M7" s="7">
        <v>575</v>
      </c>
      <c r="N7" s="7">
        <f>D7+G7+J7+M7</f>
        <v>2300</v>
      </c>
      <c r="O7" s="70">
        <v>1</v>
      </c>
      <c r="P7" s="8"/>
      <c r="Q7" s="7"/>
    </row>
    <row r="8" spans="1:17">
      <c r="B8" s="48"/>
      <c r="C8" s="12"/>
      <c r="D8" s="12"/>
      <c r="E8" s="48"/>
      <c r="F8" s="12"/>
      <c r="G8" s="35"/>
      <c r="H8" s="48"/>
      <c r="I8" s="12"/>
      <c r="J8" s="12"/>
      <c r="K8" s="40"/>
      <c r="L8" s="52"/>
      <c r="N8" s="7"/>
      <c r="P8" s="8"/>
      <c r="Q8" s="7"/>
    </row>
    <row r="9" spans="1:17">
      <c r="A9" t="s">
        <v>16</v>
      </c>
      <c r="B9" s="82" t="s">
        <v>37</v>
      </c>
      <c r="C9" s="65">
        <v>820</v>
      </c>
      <c r="D9" s="35"/>
      <c r="E9" s="82" t="s">
        <v>31</v>
      </c>
      <c r="F9" s="57">
        <v>636</v>
      </c>
      <c r="G9" s="35"/>
      <c r="H9" s="82" t="s">
        <v>25</v>
      </c>
      <c r="I9" s="61">
        <v>978</v>
      </c>
      <c r="J9" s="35"/>
      <c r="K9" s="82" t="s">
        <v>31</v>
      </c>
      <c r="L9" s="64">
        <v>3</v>
      </c>
      <c r="N9" s="7"/>
      <c r="P9" s="8"/>
      <c r="Q9" s="7"/>
    </row>
    <row r="10" spans="1:17">
      <c r="B10" s="82" t="s">
        <v>31</v>
      </c>
      <c r="C10" s="65">
        <v>805</v>
      </c>
      <c r="D10" s="35"/>
      <c r="E10" s="82" t="s">
        <v>26</v>
      </c>
      <c r="F10" s="61">
        <v>130</v>
      </c>
      <c r="G10" s="35"/>
      <c r="H10" s="82" t="s">
        <v>31</v>
      </c>
      <c r="I10" s="57">
        <v>921</v>
      </c>
      <c r="J10" s="35"/>
      <c r="K10" s="82" t="s">
        <v>26</v>
      </c>
      <c r="L10" s="64">
        <v>3</v>
      </c>
      <c r="N10" s="7"/>
      <c r="P10" s="8"/>
      <c r="Q10" s="7"/>
    </row>
    <row r="11" spans="1:17">
      <c r="B11" s="82" t="s">
        <v>25</v>
      </c>
      <c r="C11" s="65">
        <v>735</v>
      </c>
      <c r="D11" s="35">
        <v>2</v>
      </c>
      <c r="E11" s="82" t="s">
        <v>25</v>
      </c>
      <c r="F11" s="61">
        <v>0.3</v>
      </c>
      <c r="G11" s="35">
        <v>6</v>
      </c>
      <c r="H11" s="82" t="s">
        <v>26</v>
      </c>
      <c r="I11" s="61">
        <v>854</v>
      </c>
      <c r="J11" s="35">
        <v>4</v>
      </c>
      <c r="K11" s="82" t="s">
        <v>25</v>
      </c>
      <c r="L11" s="55">
        <v>2</v>
      </c>
      <c r="M11" s="42">
        <v>4</v>
      </c>
      <c r="N11" s="7"/>
      <c r="P11" s="8"/>
      <c r="Q11" s="7"/>
    </row>
    <row r="12" spans="1:17">
      <c r="B12" s="48"/>
      <c r="C12" s="35">
        <f>SUM(C9:C11)</f>
        <v>2360</v>
      </c>
      <c r="D12" s="35">
        <v>389</v>
      </c>
      <c r="E12" s="48"/>
      <c r="F12" s="97">
        <f>SUM(F9:F11)</f>
        <v>766.3</v>
      </c>
      <c r="G12" s="35">
        <v>163</v>
      </c>
      <c r="H12" s="48"/>
      <c r="I12" s="35">
        <f>SUM(I9:I11)</f>
        <v>2753</v>
      </c>
      <c r="J12" s="35">
        <v>254</v>
      </c>
      <c r="K12" s="48"/>
      <c r="L12" s="35">
        <f>SUM(L9:L11)</f>
        <v>8</v>
      </c>
      <c r="M12" s="42">
        <v>254</v>
      </c>
      <c r="N12" s="7">
        <f>D12+G12+J12+M12</f>
        <v>1060</v>
      </c>
      <c r="O12" s="70">
        <v>2</v>
      </c>
      <c r="P12" s="8"/>
      <c r="Q12" s="7"/>
    </row>
    <row r="13" spans="1:17">
      <c r="B13" s="48"/>
      <c r="C13" s="12"/>
      <c r="D13" s="12"/>
      <c r="E13" s="48"/>
      <c r="F13" s="12"/>
      <c r="G13" s="35"/>
      <c r="H13" s="48"/>
      <c r="I13" s="12"/>
      <c r="J13" s="12"/>
      <c r="K13" s="38"/>
      <c r="L13" s="17"/>
      <c r="N13" s="7"/>
      <c r="P13" s="8"/>
      <c r="Q13" s="7"/>
    </row>
    <row r="14" spans="1:17">
      <c r="A14" t="s">
        <v>59</v>
      </c>
      <c r="B14" s="82" t="s">
        <v>35</v>
      </c>
      <c r="C14" s="65">
        <v>815</v>
      </c>
      <c r="D14" s="35"/>
      <c r="E14" s="82" t="s">
        <v>42</v>
      </c>
      <c r="F14" s="61">
        <v>708</v>
      </c>
      <c r="G14" s="35"/>
      <c r="H14" s="82" t="s">
        <v>35</v>
      </c>
      <c r="I14" s="61">
        <v>1068</v>
      </c>
      <c r="J14" s="35"/>
      <c r="K14" s="82" t="s">
        <v>42</v>
      </c>
      <c r="L14" s="61">
        <v>4</v>
      </c>
      <c r="N14" s="7"/>
      <c r="P14" s="8"/>
      <c r="Q14" s="7"/>
    </row>
    <row r="15" spans="1:17">
      <c r="B15" s="82" t="s">
        <v>42</v>
      </c>
      <c r="C15" s="65">
        <v>736</v>
      </c>
      <c r="D15" s="35"/>
      <c r="E15" s="82" t="s">
        <v>35</v>
      </c>
      <c r="F15" s="61">
        <v>704</v>
      </c>
      <c r="G15" s="35"/>
      <c r="H15" s="82" t="s">
        <v>60</v>
      </c>
      <c r="I15" s="61">
        <v>971</v>
      </c>
      <c r="J15" s="35"/>
      <c r="K15" s="82" t="s">
        <v>60</v>
      </c>
      <c r="L15" s="61">
        <v>2</v>
      </c>
      <c r="N15" s="7"/>
      <c r="P15" s="8"/>
      <c r="Q15" s="7"/>
    </row>
    <row r="16" spans="1:17">
      <c r="B16" s="82" t="s">
        <v>60</v>
      </c>
      <c r="C16" s="65">
        <v>625</v>
      </c>
      <c r="D16" s="35">
        <v>4</v>
      </c>
      <c r="E16" s="82" t="s">
        <v>60</v>
      </c>
      <c r="F16" s="61">
        <v>507</v>
      </c>
      <c r="G16" s="35">
        <v>2</v>
      </c>
      <c r="H16" s="82" t="s">
        <v>42</v>
      </c>
      <c r="I16" s="61">
        <v>849</v>
      </c>
      <c r="J16" s="35">
        <v>2</v>
      </c>
      <c r="K16" s="82" t="s">
        <v>35</v>
      </c>
      <c r="L16" s="64">
        <v>2</v>
      </c>
      <c r="M16" s="42">
        <v>3</v>
      </c>
      <c r="N16" s="7"/>
      <c r="P16" s="8"/>
      <c r="Q16" s="7"/>
    </row>
    <row r="17" spans="1:17">
      <c r="B17" s="48"/>
      <c r="C17" s="35">
        <f>SUM(C14:C16)</f>
        <v>2176</v>
      </c>
      <c r="D17" s="35">
        <v>254</v>
      </c>
      <c r="E17" s="48"/>
      <c r="F17" s="35">
        <f>SUM(F14:F16)</f>
        <v>1919</v>
      </c>
      <c r="G17" s="35">
        <v>389</v>
      </c>
      <c r="H17" s="48"/>
      <c r="I17" s="35">
        <f>SUM(I14:I16)</f>
        <v>2888</v>
      </c>
      <c r="J17" s="35">
        <v>389</v>
      </c>
      <c r="K17" s="48"/>
      <c r="L17" s="35">
        <f>SUM(L14:L16)</f>
        <v>8</v>
      </c>
      <c r="M17" s="42">
        <v>312</v>
      </c>
      <c r="N17" s="7">
        <f>D17+G17+J17+M17</f>
        <v>1344</v>
      </c>
      <c r="O17" s="7">
        <v>3</v>
      </c>
      <c r="P17" s="8"/>
      <c r="Q17" s="7"/>
    </row>
    <row r="18" spans="1:17">
      <c r="B18" s="48"/>
      <c r="C18" s="12"/>
      <c r="D18" s="48"/>
      <c r="E18" s="48"/>
      <c r="F18" s="12"/>
      <c r="G18" s="12"/>
      <c r="H18" s="48"/>
      <c r="I18" s="12"/>
      <c r="J18" s="12"/>
      <c r="K18" s="48"/>
      <c r="L18" s="25"/>
      <c r="N18" s="7"/>
      <c r="P18" s="8"/>
      <c r="Q18" s="7"/>
    </row>
    <row r="19" spans="1:17">
      <c r="A19" t="s">
        <v>27</v>
      </c>
      <c r="B19" s="82" t="s">
        <v>46</v>
      </c>
      <c r="C19" s="65">
        <v>882</v>
      </c>
      <c r="D19" s="12"/>
      <c r="E19" s="82" t="s">
        <v>58</v>
      </c>
      <c r="F19" s="61">
        <v>648</v>
      </c>
      <c r="G19" s="12"/>
      <c r="H19" s="82" t="s">
        <v>46</v>
      </c>
      <c r="I19" s="55">
        <v>1023</v>
      </c>
      <c r="J19" s="12"/>
      <c r="K19" s="82" t="s">
        <v>46</v>
      </c>
      <c r="L19" s="64">
        <v>6</v>
      </c>
      <c r="N19" s="7"/>
    </row>
    <row r="20" spans="1:17">
      <c r="B20" s="82" t="s">
        <v>58</v>
      </c>
      <c r="C20" s="65">
        <v>743</v>
      </c>
      <c r="D20" s="12"/>
      <c r="E20" s="82" t="s">
        <v>46</v>
      </c>
      <c r="F20" s="55">
        <v>609</v>
      </c>
      <c r="G20" s="12"/>
      <c r="H20" s="82" t="s">
        <v>58</v>
      </c>
      <c r="I20" s="61">
        <v>939</v>
      </c>
      <c r="J20" s="12"/>
      <c r="K20" s="82" t="s">
        <v>62</v>
      </c>
      <c r="L20" s="96">
        <v>4</v>
      </c>
      <c r="M20" s="43"/>
      <c r="N20" s="7"/>
    </row>
    <row r="21" spans="1:17">
      <c r="B21" s="82" t="s">
        <v>52</v>
      </c>
      <c r="C21" s="65">
        <v>668</v>
      </c>
      <c r="D21" s="98">
        <v>3</v>
      </c>
      <c r="E21" s="82" t="s">
        <v>45</v>
      </c>
      <c r="F21" s="55">
        <v>590</v>
      </c>
      <c r="G21" s="35">
        <v>3</v>
      </c>
      <c r="H21" s="82" t="s">
        <v>48</v>
      </c>
      <c r="I21" s="61">
        <v>899</v>
      </c>
      <c r="J21" s="98">
        <v>3</v>
      </c>
      <c r="K21" s="82" t="s">
        <v>48</v>
      </c>
      <c r="L21" s="57">
        <v>3</v>
      </c>
      <c r="M21" s="42">
        <v>2</v>
      </c>
      <c r="N21" s="7"/>
    </row>
    <row r="22" spans="1:17">
      <c r="C22" s="35">
        <f>SUM(C19:C21)</f>
        <v>2293</v>
      </c>
      <c r="D22" s="7">
        <v>312</v>
      </c>
      <c r="F22" s="35">
        <f>SUM(F19:F21)</f>
        <v>1847</v>
      </c>
      <c r="G22" s="7">
        <v>312</v>
      </c>
      <c r="I22" s="35">
        <f>SUM(I19:I21)</f>
        <v>2861</v>
      </c>
      <c r="J22" s="7">
        <v>312</v>
      </c>
      <c r="L22" s="35">
        <f>SUM(L19:L21)</f>
        <v>13</v>
      </c>
      <c r="M22" s="7">
        <v>389</v>
      </c>
      <c r="N22" s="7">
        <f>D22+G22+J22+M22</f>
        <v>1325</v>
      </c>
      <c r="O22" s="7">
        <v>4</v>
      </c>
    </row>
    <row r="23" spans="1:17">
      <c r="C23" s="7"/>
      <c r="D23" s="7"/>
      <c r="F23" s="7"/>
      <c r="G23" s="7"/>
      <c r="I23" s="7"/>
      <c r="J23" s="7"/>
      <c r="L23" s="7"/>
      <c r="M23" s="7"/>
    </row>
    <row r="24" spans="1:17">
      <c r="A24" t="s">
        <v>23</v>
      </c>
      <c r="B24" s="82" t="s">
        <v>49</v>
      </c>
      <c r="C24" s="65">
        <v>571</v>
      </c>
      <c r="D24" s="35"/>
      <c r="E24" s="82" t="s">
        <v>49</v>
      </c>
      <c r="F24" s="61">
        <v>527</v>
      </c>
      <c r="G24" s="35"/>
      <c r="H24" s="82" t="s">
        <v>54</v>
      </c>
      <c r="I24" s="61">
        <v>462</v>
      </c>
      <c r="J24" s="35"/>
      <c r="K24" s="82" t="s">
        <v>54</v>
      </c>
      <c r="L24" s="64">
        <v>5</v>
      </c>
      <c r="M24" s="62"/>
      <c r="P24" s="8"/>
    </row>
    <row r="25" spans="1:17">
      <c r="B25" s="82" t="s">
        <v>54</v>
      </c>
      <c r="C25" s="65">
        <v>521</v>
      </c>
      <c r="D25" s="35"/>
      <c r="E25" s="82" t="s">
        <v>54</v>
      </c>
      <c r="F25" s="61">
        <v>462</v>
      </c>
      <c r="G25" s="35"/>
      <c r="H25" s="82" t="s">
        <v>49</v>
      </c>
      <c r="I25" s="61">
        <v>527</v>
      </c>
      <c r="J25" s="35"/>
      <c r="K25" s="82" t="s">
        <v>49</v>
      </c>
      <c r="L25" s="64">
        <v>3</v>
      </c>
      <c r="M25" s="62"/>
      <c r="P25" s="8"/>
    </row>
    <row r="26" spans="1:17">
      <c r="B26" s="41"/>
      <c r="C26" s="46"/>
      <c r="D26" s="35">
        <v>6</v>
      </c>
      <c r="E26" s="41"/>
      <c r="F26" s="47"/>
      <c r="G26" s="35">
        <v>5</v>
      </c>
      <c r="H26" s="41"/>
      <c r="I26" s="33"/>
      <c r="J26" s="35">
        <v>6</v>
      </c>
      <c r="K26" s="36"/>
      <c r="L26" s="63"/>
      <c r="M26" s="62"/>
      <c r="P26" s="8"/>
    </row>
    <row r="27" spans="1:17">
      <c r="B27" s="48"/>
      <c r="C27" s="35">
        <f>SUM(C24:C26)</f>
        <v>1092</v>
      </c>
      <c r="D27" s="35">
        <v>163</v>
      </c>
      <c r="E27" s="48"/>
      <c r="F27" s="35">
        <f>SUM(F24:F26)</f>
        <v>989</v>
      </c>
      <c r="G27" s="35">
        <v>205</v>
      </c>
      <c r="H27" s="48"/>
      <c r="I27" s="35">
        <f>SUM(I24:I26)</f>
        <v>989</v>
      </c>
      <c r="J27" s="35">
        <v>163</v>
      </c>
      <c r="K27" s="48"/>
      <c r="L27" s="7">
        <f>SUM(L24:L26)</f>
        <v>8</v>
      </c>
      <c r="M27" s="62">
        <v>205</v>
      </c>
      <c r="N27" s="7">
        <f>D27+G27+J27+M27</f>
        <v>736</v>
      </c>
      <c r="O27" s="7">
        <v>5</v>
      </c>
      <c r="P27" s="8"/>
    </row>
    <row r="29" spans="1:17">
      <c r="A29" t="s">
        <v>68</v>
      </c>
      <c r="B29" s="82" t="s">
        <v>70</v>
      </c>
      <c r="C29" s="65">
        <v>727</v>
      </c>
      <c r="D29" s="35"/>
      <c r="E29" s="82" t="s">
        <v>70</v>
      </c>
      <c r="F29" s="10">
        <v>570</v>
      </c>
      <c r="G29" s="35"/>
      <c r="H29" s="82" t="s">
        <v>70</v>
      </c>
      <c r="I29" s="10">
        <v>656</v>
      </c>
      <c r="J29" s="35"/>
      <c r="K29" s="82" t="s">
        <v>70</v>
      </c>
      <c r="L29" s="96">
        <v>4</v>
      </c>
      <c r="M29" s="79"/>
    </row>
    <row r="30" spans="1:17">
      <c r="B30" s="82" t="s">
        <v>69</v>
      </c>
      <c r="C30" s="65">
        <v>498</v>
      </c>
      <c r="D30" s="35"/>
      <c r="E30" s="82" t="s">
        <v>69</v>
      </c>
      <c r="F30" s="57">
        <v>474</v>
      </c>
      <c r="G30" s="35"/>
      <c r="H30" s="82" t="s">
        <v>69</v>
      </c>
      <c r="I30" s="57">
        <v>552</v>
      </c>
      <c r="J30" s="35"/>
      <c r="K30" s="82" t="s">
        <v>69</v>
      </c>
      <c r="L30" s="64">
        <v>3</v>
      </c>
      <c r="M30" s="79"/>
    </row>
    <row r="31" spans="1:17">
      <c r="B31" s="82" t="s">
        <v>67</v>
      </c>
      <c r="C31" s="65">
        <v>498</v>
      </c>
      <c r="D31" s="35">
        <v>5</v>
      </c>
      <c r="E31" s="82" t="s">
        <v>72</v>
      </c>
      <c r="F31" s="61">
        <v>105</v>
      </c>
      <c r="G31" s="35">
        <v>4</v>
      </c>
      <c r="H31" s="82" t="s">
        <v>67</v>
      </c>
      <c r="I31" s="55">
        <v>492</v>
      </c>
      <c r="J31" s="35">
        <v>5</v>
      </c>
      <c r="K31" s="82" t="s">
        <v>67</v>
      </c>
      <c r="L31" s="96">
        <v>2</v>
      </c>
      <c r="M31" s="42">
        <v>3</v>
      </c>
    </row>
    <row r="32" spans="1:17">
      <c r="B32" s="48"/>
      <c r="C32" s="35">
        <f>SUM(C29:C31)</f>
        <v>1723</v>
      </c>
      <c r="D32" s="35">
        <v>205</v>
      </c>
      <c r="E32" s="48"/>
      <c r="F32" s="35">
        <f>SUM(F29:F31)</f>
        <v>1149</v>
      </c>
      <c r="G32" s="35">
        <v>254</v>
      </c>
      <c r="H32" s="48"/>
      <c r="I32" s="35">
        <f>SUM(I29:I31)</f>
        <v>1700</v>
      </c>
      <c r="J32" s="35">
        <v>205</v>
      </c>
      <c r="K32" s="48"/>
      <c r="L32" s="7">
        <f>SUM(L29:L31)</f>
        <v>9</v>
      </c>
      <c r="M32" s="42">
        <v>205</v>
      </c>
      <c r="N32" s="7">
        <f>D32+G32+J32+M32</f>
        <v>869</v>
      </c>
      <c r="O32" s="7">
        <v>6</v>
      </c>
    </row>
  </sheetData>
  <mergeCells count="4">
    <mergeCell ref="B2:D2"/>
    <mergeCell ref="E2:G2"/>
    <mergeCell ref="H2:J2"/>
    <mergeCell ref="K2:M2"/>
  </mergeCells>
  <conditionalFormatting sqref="F14:F16">
    <cfRule type="duplicateValues" dxfId="13" priority="7" stopIfTrue="1"/>
  </conditionalFormatting>
  <conditionalFormatting sqref="F4:F6">
    <cfRule type="duplicateValues" dxfId="12" priority="6" stopIfTrue="1"/>
  </conditionalFormatting>
  <conditionalFormatting sqref="F19:F21">
    <cfRule type="duplicateValues" dxfId="11" priority="5" stopIfTrue="1"/>
  </conditionalFormatting>
  <conditionalFormatting sqref="F9:F11">
    <cfRule type="duplicateValues" dxfId="10" priority="4" stopIfTrue="1"/>
  </conditionalFormatting>
  <conditionalFormatting sqref="F24:F25">
    <cfRule type="duplicateValues" dxfId="9" priority="3" stopIfTrue="1"/>
  </conditionalFormatting>
  <conditionalFormatting sqref="F29:F31">
    <cfRule type="duplicateValues" dxfId="8" priority="2" stopIfTrue="1"/>
  </conditionalFormatting>
  <conditionalFormatting sqref="I24:I25">
    <cfRule type="duplicateValues" dxfId="7" priority="1" stopIfTrue="1"/>
  </conditionalFormatting>
  <pageMargins left="0.7" right="0.7" top="0.75" bottom="0.75" header="0.3" footer="0.3"/>
  <pageSetup paperSize="9" scale="7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98"/>
  <sheetViews>
    <sheetView zoomScaleNormal="100" workbookViewId="0">
      <selection activeCell="S32" sqref="S32"/>
    </sheetView>
  </sheetViews>
  <sheetFormatPr defaultRowHeight="15"/>
  <cols>
    <col min="1" max="1" width="6.140625" style="1" customWidth="1"/>
    <col min="2" max="2" width="6.140625" style="3" customWidth="1"/>
    <col min="3" max="3" width="3.85546875" style="1" customWidth="1"/>
    <col min="4" max="4" width="29.42578125" style="1" customWidth="1"/>
    <col min="5" max="5" width="15.28515625" style="1" customWidth="1"/>
    <col min="6" max="6" width="6.42578125" style="54" customWidth="1"/>
    <col min="7" max="7" width="7.5703125" style="6" customWidth="1"/>
    <col min="8" max="8" width="4.7109375" style="6" customWidth="1"/>
    <col min="9" max="9" width="7" style="6" customWidth="1"/>
    <col min="10" max="10" width="7.140625" style="6" customWidth="1"/>
    <col min="11" max="11" width="6.42578125" style="6" customWidth="1"/>
    <col min="12" max="12" width="6.42578125" customWidth="1"/>
    <col min="13" max="13" width="7.140625" style="3" customWidth="1"/>
    <col min="14" max="14" width="4.7109375" style="3" customWidth="1"/>
    <col min="15" max="15" width="7.42578125" style="6" customWidth="1"/>
    <col min="16" max="16" width="8.42578125" style="6" customWidth="1"/>
    <col min="17" max="17" width="8.140625" style="6" customWidth="1"/>
    <col min="18" max="18" width="3.5703125" style="6" customWidth="1"/>
    <col min="20" max="20" width="9.140625" customWidth="1"/>
  </cols>
  <sheetData>
    <row r="1" spans="1:32">
      <c r="A1" s="9" t="s">
        <v>57</v>
      </c>
      <c r="B1" s="50"/>
      <c r="C1" s="50"/>
      <c r="D1" s="50"/>
      <c r="E1" s="50"/>
      <c r="F1" s="99" t="s">
        <v>74</v>
      </c>
      <c r="G1" s="99"/>
      <c r="H1" s="99"/>
      <c r="I1" s="99" t="s">
        <v>90</v>
      </c>
      <c r="J1" s="99"/>
      <c r="K1" s="99"/>
      <c r="L1" s="99" t="s">
        <v>75</v>
      </c>
      <c r="M1" s="101"/>
      <c r="N1" s="101"/>
      <c r="O1" s="99" t="s">
        <v>92</v>
      </c>
      <c r="P1" s="101"/>
      <c r="Q1" s="101"/>
      <c r="R1" s="101"/>
      <c r="S1" s="2"/>
    </row>
    <row r="2" spans="1:32">
      <c r="A2" s="11" t="s">
        <v>1</v>
      </c>
      <c r="B2" s="11" t="s">
        <v>0</v>
      </c>
      <c r="C2" s="11" t="s">
        <v>2</v>
      </c>
      <c r="D2" s="11" t="s">
        <v>21</v>
      </c>
      <c r="E2" s="11" t="s">
        <v>22</v>
      </c>
      <c r="F2" s="13" t="s">
        <v>5</v>
      </c>
      <c r="G2" s="13" t="s">
        <v>6</v>
      </c>
      <c r="H2" s="13" t="s">
        <v>11</v>
      </c>
      <c r="I2" s="13" t="s">
        <v>5</v>
      </c>
      <c r="J2" s="13" t="s">
        <v>6</v>
      </c>
      <c r="K2" s="13" t="s">
        <v>11</v>
      </c>
      <c r="L2" s="13" t="s">
        <v>5</v>
      </c>
      <c r="M2" s="13" t="s">
        <v>6</v>
      </c>
      <c r="N2" s="13" t="s">
        <v>11</v>
      </c>
      <c r="O2" s="13" t="s">
        <v>12</v>
      </c>
      <c r="P2" s="13" t="s">
        <v>13</v>
      </c>
      <c r="Q2" s="13" t="s">
        <v>6</v>
      </c>
      <c r="R2" s="13" t="s">
        <v>11</v>
      </c>
      <c r="S2" s="14" t="s">
        <v>10</v>
      </c>
    </row>
    <row r="3" spans="1:32">
      <c r="A3" s="74">
        <v>1</v>
      </c>
      <c r="B3" s="49">
        <v>1</v>
      </c>
      <c r="C3" s="65" t="s">
        <v>32</v>
      </c>
      <c r="D3" s="82" t="s">
        <v>24</v>
      </c>
      <c r="E3" s="83" t="s">
        <v>3</v>
      </c>
      <c r="F3" s="65">
        <v>902</v>
      </c>
      <c r="G3" s="95">
        <v>720</v>
      </c>
      <c r="H3" s="67">
        <v>1</v>
      </c>
      <c r="I3" s="55">
        <v>1099</v>
      </c>
      <c r="J3" s="95">
        <v>726</v>
      </c>
      <c r="K3" s="67">
        <v>1</v>
      </c>
      <c r="L3" s="55">
        <v>661</v>
      </c>
      <c r="M3" s="95">
        <v>568</v>
      </c>
      <c r="N3" s="66">
        <v>4</v>
      </c>
      <c r="O3" s="61">
        <v>4</v>
      </c>
      <c r="P3" s="61">
        <v>457</v>
      </c>
      <c r="Q3" s="95">
        <v>332</v>
      </c>
      <c r="R3" s="66">
        <v>5</v>
      </c>
      <c r="S3" s="60">
        <f t="shared" ref="S3:S39" si="0">SUM(M3+Q3+J3+G3)</f>
        <v>2346</v>
      </c>
      <c r="T3" s="95"/>
      <c r="X3" s="19"/>
      <c r="Y3" s="19"/>
      <c r="Z3" s="19"/>
      <c r="AA3" s="19"/>
      <c r="AB3" s="19"/>
      <c r="AC3" s="19"/>
      <c r="AD3" s="19"/>
      <c r="AE3" s="19"/>
      <c r="AF3" s="19"/>
    </row>
    <row r="4" spans="1:32">
      <c r="A4" s="74">
        <v>3</v>
      </c>
      <c r="B4" s="49">
        <v>2</v>
      </c>
      <c r="C4" s="65" t="s">
        <v>32</v>
      </c>
      <c r="D4" s="82" t="s">
        <v>40</v>
      </c>
      <c r="E4" s="83" t="s">
        <v>3</v>
      </c>
      <c r="F4" s="65">
        <v>830</v>
      </c>
      <c r="G4" s="95">
        <v>514</v>
      </c>
      <c r="H4" s="75">
        <v>4</v>
      </c>
      <c r="I4" s="84">
        <v>996</v>
      </c>
      <c r="J4" s="95">
        <v>490</v>
      </c>
      <c r="K4" s="66">
        <v>5</v>
      </c>
      <c r="L4" s="84">
        <v>688</v>
      </c>
      <c r="M4" s="95">
        <v>605</v>
      </c>
      <c r="N4" s="86">
        <v>3</v>
      </c>
      <c r="O4" s="61">
        <v>5</v>
      </c>
      <c r="P4" s="61">
        <v>394</v>
      </c>
      <c r="Q4" s="95">
        <v>483</v>
      </c>
      <c r="R4" s="67">
        <v>2</v>
      </c>
      <c r="S4" s="60">
        <f t="shared" si="0"/>
        <v>2092</v>
      </c>
      <c r="T4" s="95"/>
      <c r="X4" s="19"/>
      <c r="Y4" s="19"/>
      <c r="Z4" s="19"/>
      <c r="AA4" s="19"/>
      <c r="AB4" s="19"/>
      <c r="AC4" s="19"/>
      <c r="AD4" s="19"/>
      <c r="AE4" s="19"/>
      <c r="AF4" s="19"/>
    </row>
    <row r="5" spans="1:32">
      <c r="A5" s="74">
        <v>11</v>
      </c>
      <c r="B5" s="49">
        <v>3</v>
      </c>
      <c r="C5" s="65" t="s">
        <v>33</v>
      </c>
      <c r="D5" s="82" t="s">
        <v>46</v>
      </c>
      <c r="E5" s="83" t="s">
        <v>30</v>
      </c>
      <c r="F5" s="65">
        <v>882</v>
      </c>
      <c r="G5" s="95">
        <v>600</v>
      </c>
      <c r="H5" s="67">
        <v>2</v>
      </c>
      <c r="I5" s="55">
        <v>1023</v>
      </c>
      <c r="J5" s="95">
        <v>558</v>
      </c>
      <c r="K5" s="67">
        <v>3</v>
      </c>
      <c r="L5" s="55">
        <v>609</v>
      </c>
      <c r="M5" s="95">
        <v>407</v>
      </c>
      <c r="N5" s="66">
        <v>11</v>
      </c>
      <c r="O5" s="64">
        <v>6</v>
      </c>
      <c r="P5" s="61">
        <v>1050</v>
      </c>
      <c r="Q5" s="22">
        <v>487.2</v>
      </c>
      <c r="R5" s="67">
        <v>1</v>
      </c>
      <c r="S5" s="60">
        <f t="shared" si="0"/>
        <v>2052.1999999999998</v>
      </c>
      <c r="T5" s="95"/>
      <c r="X5" s="19"/>
      <c r="Y5" s="19"/>
      <c r="Z5" s="19"/>
      <c r="AA5" s="19"/>
      <c r="AB5" s="19"/>
      <c r="AC5" s="19"/>
      <c r="AD5" s="19"/>
      <c r="AE5" s="19"/>
      <c r="AF5" s="19"/>
    </row>
    <row r="6" spans="1:32">
      <c r="A6" s="74">
        <v>4</v>
      </c>
      <c r="B6" s="53">
        <v>4</v>
      </c>
      <c r="C6" s="65" t="s">
        <v>32</v>
      </c>
      <c r="D6" s="82" t="s">
        <v>51</v>
      </c>
      <c r="E6" s="83" t="s">
        <v>3</v>
      </c>
      <c r="F6" s="65">
        <v>860</v>
      </c>
      <c r="G6" s="79">
        <v>551</v>
      </c>
      <c r="H6" s="67">
        <v>3</v>
      </c>
      <c r="I6" s="61">
        <v>1023</v>
      </c>
      <c r="J6" s="80">
        <v>558</v>
      </c>
      <c r="K6" s="67">
        <v>3</v>
      </c>
      <c r="L6" s="61">
        <v>646</v>
      </c>
      <c r="M6" s="79">
        <v>510</v>
      </c>
      <c r="N6" s="85">
        <v>6</v>
      </c>
      <c r="O6" s="61">
        <v>4</v>
      </c>
      <c r="P6" s="61">
        <v>644</v>
      </c>
      <c r="Q6" s="95">
        <v>422</v>
      </c>
      <c r="R6" s="67">
        <v>3</v>
      </c>
      <c r="S6" s="60">
        <f t="shared" si="0"/>
        <v>2041</v>
      </c>
      <c r="T6" s="95"/>
      <c r="X6" s="19"/>
      <c r="Y6" s="19"/>
      <c r="Z6" s="19"/>
      <c r="AA6" s="19"/>
      <c r="AB6" s="19"/>
      <c r="AC6" s="19"/>
      <c r="AD6" s="19"/>
      <c r="AE6" s="19"/>
      <c r="AF6" s="19"/>
    </row>
    <row r="7" spans="1:32">
      <c r="A7" s="74">
        <v>6</v>
      </c>
      <c r="B7" s="53">
        <v>5</v>
      </c>
      <c r="C7" s="65" t="s">
        <v>32</v>
      </c>
      <c r="D7" s="82" t="s">
        <v>35</v>
      </c>
      <c r="E7" s="83" t="s">
        <v>59</v>
      </c>
      <c r="F7" s="65">
        <v>815</v>
      </c>
      <c r="G7" s="79">
        <v>455</v>
      </c>
      <c r="H7" s="75">
        <v>6</v>
      </c>
      <c r="I7" s="61">
        <v>1068</v>
      </c>
      <c r="J7" s="80">
        <v>607</v>
      </c>
      <c r="K7" s="67">
        <v>2</v>
      </c>
      <c r="L7" s="61">
        <v>704</v>
      </c>
      <c r="M7" s="79">
        <v>653</v>
      </c>
      <c r="N7" s="67">
        <v>2</v>
      </c>
      <c r="O7" s="64">
        <v>2</v>
      </c>
      <c r="P7" s="10">
        <v>101</v>
      </c>
      <c r="Q7" s="95">
        <v>136</v>
      </c>
      <c r="R7" s="66">
        <v>21</v>
      </c>
      <c r="S7" s="60">
        <f t="shared" si="0"/>
        <v>1851</v>
      </c>
      <c r="T7" s="95"/>
      <c r="X7" s="19"/>
      <c r="Y7" s="19"/>
      <c r="Z7" s="19"/>
      <c r="AA7" s="19"/>
      <c r="AB7" s="19"/>
      <c r="AC7" s="19"/>
      <c r="AD7" s="19"/>
      <c r="AE7" s="19"/>
      <c r="AF7" s="19"/>
    </row>
    <row r="8" spans="1:32">
      <c r="A8" s="74">
        <v>15</v>
      </c>
      <c r="B8" s="53">
        <v>6</v>
      </c>
      <c r="C8" s="65" t="s">
        <v>33</v>
      </c>
      <c r="D8" s="82" t="s">
        <v>42</v>
      </c>
      <c r="E8" s="83" t="s">
        <v>59</v>
      </c>
      <c r="F8" s="65">
        <v>736</v>
      </c>
      <c r="G8" s="79">
        <v>368</v>
      </c>
      <c r="H8" s="75">
        <v>10</v>
      </c>
      <c r="I8" s="61">
        <v>849</v>
      </c>
      <c r="J8" s="80">
        <v>295</v>
      </c>
      <c r="K8" s="66">
        <v>15</v>
      </c>
      <c r="L8" s="61">
        <v>708</v>
      </c>
      <c r="M8" s="79">
        <v>771</v>
      </c>
      <c r="N8" s="67">
        <v>1</v>
      </c>
      <c r="O8" s="61">
        <v>4</v>
      </c>
      <c r="P8" s="61">
        <v>413</v>
      </c>
      <c r="Q8" s="22">
        <v>219.1</v>
      </c>
      <c r="R8" s="66">
        <v>11</v>
      </c>
      <c r="S8" s="60">
        <f t="shared" si="0"/>
        <v>1653.1</v>
      </c>
      <c r="T8" s="95"/>
      <c r="X8" s="19"/>
      <c r="Y8" s="19"/>
      <c r="Z8" s="19"/>
      <c r="AA8" s="19"/>
      <c r="AB8" s="19"/>
      <c r="AC8" s="19"/>
      <c r="AD8" s="19"/>
      <c r="AE8" s="19"/>
      <c r="AF8" s="19"/>
    </row>
    <row r="9" spans="1:32">
      <c r="A9" s="74">
        <v>12</v>
      </c>
      <c r="B9" s="53">
        <v>7</v>
      </c>
      <c r="C9" s="65" t="s">
        <v>33</v>
      </c>
      <c r="D9" s="82" t="s">
        <v>39</v>
      </c>
      <c r="E9" s="83" t="s">
        <v>3</v>
      </c>
      <c r="F9" s="65">
        <v>793</v>
      </c>
      <c r="G9" s="95">
        <v>408</v>
      </c>
      <c r="H9" s="75">
        <v>8</v>
      </c>
      <c r="I9" s="55">
        <v>908</v>
      </c>
      <c r="J9" s="95">
        <v>358</v>
      </c>
      <c r="K9" s="66">
        <v>11</v>
      </c>
      <c r="L9" s="55">
        <v>581</v>
      </c>
      <c r="M9" s="95">
        <v>375</v>
      </c>
      <c r="N9" s="66">
        <v>13</v>
      </c>
      <c r="O9" s="64">
        <v>5</v>
      </c>
      <c r="P9" s="61">
        <v>883</v>
      </c>
      <c r="Q9" s="22">
        <v>400.4</v>
      </c>
      <c r="R9" s="66">
        <v>4</v>
      </c>
      <c r="S9" s="60">
        <f t="shared" si="0"/>
        <v>1541.4</v>
      </c>
      <c r="T9" s="95"/>
      <c r="X9" s="19"/>
      <c r="Y9" s="19"/>
      <c r="Z9" s="19"/>
      <c r="AA9" s="19"/>
      <c r="AB9" s="19"/>
      <c r="AC9" s="19"/>
      <c r="AD9" s="19"/>
      <c r="AE9" s="19"/>
      <c r="AF9" s="19"/>
    </row>
    <row r="10" spans="1:32">
      <c r="A10" s="74">
        <v>9</v>
      </c>
      <c r="B10" s="53">
        <v>8</v>
      </c>
      <c r="C10" s="65" t="s">
        <v>32</v>
      </c>
      <c r="D10" s="82" t="s">
        <v>31</v>
      </c>
      <c r="E10" s="83" t="s">
        <v>16</v>
      </c>
      <c r="F10" s="65">
        <v>805</v>
      </c>
      <c r="G10" s="79">
        <v>430</v>
      </c>
      <c r="H10" s="75">
        <v>7</v>
      </c>
      <c r="I10" s="57">
        <v>921</v>
      </c>
      <c r="J10" s="80">
        <v>376</v>
      </c>
      <c r="K10" s="66">
        <v>10</v>
      </c>
      <c r="L10" s="57">
        <v>636</v>
      </c>
      <c r="M10" s="79">
        <v>486</v>
      </c>
      <c r="N10" s="66">
        <v>7</v>
      </c>
      <c r="O10" s="64">
        <v>3</v>
      </c>
      <c r="P10" s="55">
        <v>17</v>
      </c>
      <c r="Q10" s="95">
        <v>248</v>
      </c>
      <c r="R10" s="66">
        <v>9</v>
      </c>
      <c r="S10" s="60">
        <f t="shared" si="0"/>
        <v>1540</v>
      </c>
      <c r="T10" s="95"/>
      <c r="X10" s="19"/>
      <c r="Y10" s="19"/>
      <c r="Z10" s="19"/>
      <c r="AA10" s="19"/>
      <c r="AB10" s="19"/>
      <c r="AC10" s="19"/>
      <c r="AD10" s="19"/>
      <c r="AE10" s="19"/>
      <c r="AF10" s="19"/>
    </row>
    <row r="11" spans="1:32">
      <c r="A11" s="74">
        <v>8</v>
      </c>
      <c r="B11" s="53">
        <v>9</v>
      </c>
      <c r="C11" s="65" t="s">
        <v>33</v>
      </c>
      <c r="D11" s="82" t="s">
        <v>43</v>
      </c>
      <c r="E11" s="83" t="s">
        <v>3</v>
      </c>
      <c r="F11" s="65">
        <v>627</v>
      </c>
      <c r="G11" s="79">
        <v>287</v>
      </c>
      <c r="H11" s="75">
        <v>15</v>
      </c>
      <c r="I11" s="61">
        <v>932</v>
      </c>
      <c r="J11" s="80">
        <v>395</v>
      </c>
      <c r="K11" s="66">
        <v>9</v>
      </c>
      <c r="L11" s="61">
        <v>635</v>
      </c>
      <c r="M11" s="79">
        <v>464</v>
      </c>
      <c r="N11" s="66">
        <v>8</v>
      </c>
      <c r="O11" s="61">
        <v>4</v>
      </c>
      <c r="P11" s="61">
        <v>681</v>
      </c>
      <c r="Q11" s="22">
        <v>315</v>
      </c>
      <c r="R11" s="66">
        <v>6</v>
      </c>
      <c r="S11" s="60">
        <f t="shared" si="0"/>
        <v>1461</v>
      </c>
      <c r="T11" s="95"/>
      <c r="X11" s="19"/>
      <c r="Y11" s="19"/>
      <c r="Z11" s="19"/>
      <c r="AA11" s="19"/>
      <c r="AB11" s="19"/>
      <c r="AC11" s="19"/>
      <c r="AD11" s="19"/>
      <c r="AE11" s="19"/>
      <c r="AF11" s="19"/>
    </row>
    <row r="12" spans="1:32">
      <c r="A12" s="74">
        <v>5</v>
      </c>
      <c r="B12" s="53">
        <v>10</v>
      </c>
      <c r="C12" s="65" t="s">
        <v>32</v>
      </c>
      <c r="D12" s="82" t="s">
        <v>58</v>
      </c>
      <c r="E12" s="83" t="s">
        <v>30</v>
      </c>
      <c r="F12" s="65">
        <v>743</v>
      </c>
      <c r="G12" s="79">
        <v>387</v>
      </c>
      <c r="H12" s="75">
        <v>9</v>
      </c>
      <c r="I12" s="61">
        <v>939</v>
      </c>
      <c r="J12" s="80">
        <v>416</v>
      </c>
      <c r="K12" s="66">
        <v>8</v>
      </c>
      <c r="L12" s="61">
        <v>648</v>
      </c>
      <c r="M12" s="79">
        <v>537</v>
      </c>
      <c r="N12" s="66">
        <v>5</v>
      </c>
      <c r="O12" s="61">
        <v>1</v>
      </c>
      <c r="P12" s="61">
        <v>-502</v>
      </c>
      <c r="Q12" s="95">
        <v>52</v>
      </c>
      <c r="R12" s="66">
        <v>30</v>
      </c>
      <c r="S12" s="60">
        <f t="shared" si="0"/>
        <v>1392</v>
      </c>
      <c r="T12" s="95"/>
      <c r="X12" s="19"/>
      <c r="Y12" s="19"/>
      <c r="Z12" s="19"/>
      <c r="AA12" s="19"/>
      <c r="AB12" s="19"/>
      <c r="AC12" s="19"/>
      <c r="AD12" s="19"/>
      <c r="AE12" s="19"/>
      <c r="AF12" s="19"/>
    </row>
    <row r="13" spans="1:32">
      <c r="A13" s="74">
        <v>14</v>
      </c>
      <c r="B13" s="53">
        <v>11</v>
      </c>
      <c r="C13" s="65" t="s">
        <v>33</v>
      </c>
      <c r="D13" s="82" t="s">
        <v>38</v>
      </c>
      <c r="E13" s="83" t="s">
        <v>3</v>
      </c>
      <c r="F13" s="65">
        <v>643</v>
      </c>
      <c r="G13" s="79">
        <v>301</v>
      </c>
      <c r="H13" s="75">
        <v>14</v>
      </c>
      <c r="I13" s="61">
        <v>639</v>
      </c>
      <c r="J13" s="80">
        <v>220</v>
      </c>
      <c r="K13" s="66">
        <v>21</v>
      </c>
      <c r="L13" s="61">
        <v>633</v>
      </c>
      <c r="M13" s="79">
        <v>444</v>
      </c>
      <c r="N13" s="85">
        <v>9</v>
      </c>
      <c r="O13" s="56">
        <v>4</v>
      </c>
      <c r="P13" s="57">
        <v>588</v>
      </c>
      <c r="Q13" s="22">
        <v>261.09999999999997</v>
      </c>
      <c r="R13" s="66">
        <v>8</v>
      </c>
      <c r="S13" s="60">
        <f t="shared" si="0"/>
        <v>1226.0999999999999</v>
      </c>
      <c r="T13" s="95"/>
      <c r="X13" s="19"/>
      <c r="Y13" s="19"/>
      <c r="Z13" s="19"/>
      <c r="AA13" s="19"/>
      <c r="AB13" s="19"/>
      <c r="AC13" s="19"/>
      <c r="AD13" s="19"/>
      <c r="AE13" s="19"/>
      <c r="AF13" s="19"/>
    </row>
    <row r="14" spans="1:32">
      <c r="A14" s="74">
        <v>16</v>
      </c>
      <c r="B14" s="53">
        <v>12</v>
      </c>
      <c r="C14" s="65" t="s">
        <v>33</v>
      </c>
      <c r="D14" s="82" t="s">
        <v>44</v>
      </c>
      <c r="E14" s="83" t="s">
        <v>3</v>
      </c>
      <c r="F14" s="65">
        <v>558</v>
      </c>
      <c r="G14" s="79">
        <v>189</v>
      </c>
      <c r="H14" s="75">
        <v>23</v>
      </c>
      <c r="I14" s="57">
        <v>861</v>
      </c>
      <c r="J14" s="95">
        <v>325</v>
      </c>
      <c r="K14" s="66">
        <v>13</v>
      </c>
      <c r="L14" s="57">
        <v>629</v>
      </c>
      <c r="M14" s="79">
        <v>425</v>
      </c>
      <c r="N14" s="66">
        <v>10</v>
      </c>
      <c r="O14" s="56">
        <v>4</v>
      </c>
      <c r="P14" s="57">
        <v>622</v>
      </c>
      <c r="Q14" s="22">
        <v>277.2</v>
      </c>
      <c r="R14" s="66">
        <v>7</v>
      </c>
      <c r="S14" s="60">
        <f t="shared" si="0"/>
        <v>1216.2</v>
      </c>
      <c r="T14" s="95"/>
      <c r="X14" s="19"/>
      <c r="Y14" s="19"/>
      <c r="Z14" s="19"/>
      <c r="AA14" s="19"/>
      <c r="AB14" s="19"/>
      <c r="AC14" s="19"/>
      <c r="AD14" s="19"/>
      <c r="AE14" s="19"/>
      <c r="AF14" s="19"/>
    </row>
    <row r="15" spans="1:32">
      <c r="A15" s="74">
        <v>26</v>
      </c>
      <c r="B15" s="53">
        <v>13</v>
      </c>
      <c r="C15" s="65" t="s">
        <v>33</v>
      </c>
      <c r="D15" s="82" t="s">
        <v>70</v>
      </c>
      <c r="E15" s="83" t="s">
        <v>68</v>
      </c>
      <c r="F15" s="65">
        <v>727</v>
      </c>
      <c r="G15" s="95">
        <v>333</v>
      </c>
      <c r="H15" s="75">
        <v>12</v>
      </c>
      <c r="I15" s="10">
        <v>656</v>
      </c>
      <c r="J15" s="95">
        <v>231</v>
      </c>
      <c r="K15" s="66">
        <v>20</v>
      </c>
      <c r="L15" s="10">
        <v>570</v>
      </c>
      <c r="M15" s="95">
        <v>360</v>
      </c>
      <c r="N15" s="66">
        <v>14</v>
      </c>
      <c r="O15" s="96">
        <v>4</v>
      </c>
      <c r="P15" s="96">
        <v>499</v>
      </c>
      <c r="Q15" s="22">
        <v>246.39999999999998</v>
      </c>
      <c r="R15" s="66">
        <v>10</v>
      </c>
      <c r="S15" s="60">
        <f t="shared" si="0"/>
        <v>1170.4000000000001</v>
      </c>
      <c r="T15" s="95"/>
      <c r="X15" s="19"/>
      <c r="Y15" s="19"/>
      <c r="Z15" s="19"/>
      <c r="AA15" s="19"/>
      <c r="AB15" s="19"/>
      <c r="AC15" s="19"/>
      <c r="AD15" s="19"/>
      <c r="AE15" s="19"/>
      <c r="AF15" s="19"/>
    </row>
    <row r="16" spans="1:32">
      <c r="A16" s="74">
        <v>2</v>
      </c>
      <c r="B16" s="53">
        <v>14</v>
      </c>
      <c r="C16" s="65" t="s">
        <v>32</v>
      </c>
      <c r="D16" s="82" t="s">
        <v>25</v>
      </c>
      <c r="E16" s="83" t="s">
        <v>16</v>
      </c>
      <c r="F16" s="65">
        <v>735</v>
      </c>
      <c r="G16" s="95">
        <v>350</v>
      </c>
      <c r="H16" s="75">
        <v>11</v>
      </c>
      <c r="I16" s="61">
        <v>978</v>
      </c>
      <c r="J16" s="95">
        <v>463</v>
      </c>
      <c r="K16" s="66">
        <v>6</v>
      </c>
      <c r="L16" s="61">
        <v>0.3</v>
      </c>
      <c r="M16" s="95">
        <v>152</v>
      </c>
      <c r="N16" s="66">
        <v>34</v>
      </c>
      <c r="O16" s="55">
        <v>2</v>
      </c>
      <c r="P16" s="61">
        <v>152</v>
      </c>
      <c r="Q16" s="95">
        <v>169</v>
      </c>
      <c r="R16" s="66">
        <v>14</v>
      </c>
      <c r="S16" s="60">
        <f t="shared" si="0"/>
        <v>1134</v>
      </c>
      <c r="T16" s="95"/>
      <c r="X16" s="19"/>
      <c r="Y16" s="19"/>
      <c r="Z16" s="19"/>
      <c r="AA16" s="19"/>
      <c r="AB16" s="19"/>
      <c r="AC16" s="19"/>
      <c r="AD16" s="19"/>
      <c r="AE16" s="19"/>
      <c r="AF16" s="19"/>
    </row>
    <row r="17" spans="1:38">
      <c r="A17" s="74">
        <v>10</v>
      </c>
      <c r="B17" s="53">
        <v>15</v>
      </c>
      <c r="C17" s="65" t="s">
        <v>32</v>
      </c>
      <c r="D17" s="82" t="s">
        <v>60</v>
      </c>
      <c r="E17" s="83" t="s">
        <v>59</v>
      </c>
      <c r="F17" s="65">
        <v>625</v>
      </c>
      <c r="G17" s="79">
        <v>273</v>
      </c>
      <c r="H17" s="75">
        <v>16</v>
      </c>
      <c r="I17" s="61">
        <v>971</v>
      </c>
      <c r="J17" s="80">
        <v>438</v>
      </c>
      <c r="K17" s="66">
        <v>7</v>
      </c>
      <c r="L17" s="61">
        <v>507</v>
      </c>
      <c r="M17" s="79">
        <v>271</v>
      </c>
      <c r="N17" s="85">
        <v>21</v>
      </c>
      <c r="O17" s="61">
        <v>2</v>
      </c>
      <c r="P17" s="61">
        <v>118</v>
      </c>
      <c r="Q17" s="95">
        <v>146</v>
      </c>
      <c r="R17" s="66">
        <v>19</v>
      </c>
      <c r="S17" s="60">
        <f t="shared" si="0"/>
        <v>1128</v>
      </c>
      <c r="T17" s="95"/>
      <c r="X17" s="19"/>
      <c r="Y17" s="19"/>
      <c r="Z17" s="19"/>
      <c r="AA17" s="19"/>
      <c r="AB17" s="19"/>
      <c r="AC17" s="19"/>
      <c r="AD17" s="19"/>
      <c r="AE17" s="19"/>
      <c r="AF17" s="19"/>
    </row>
    <row r="18" spans="1:38">
      <c r="A18" s="74">
        <v>21</v>
      </c>
      <c r="B18" s="53">
        <v>16</v>
      </c>
      <c r="C18" s="65" t="s">
        <v>33</v>
      </c>
      <c r="D18" s="82" t="s">
        <v>48</v>
      </c>
      <c r="E18" s="83" t="s">
        <v>30</v>
      </c>
      <c r="F18" s="65">
        <v>614</v>
      </c>
      <c r="G18" s="79">
        <v>234</v>
      </c>
      <c r="H18" s="75">
        <v>19</v>
      </c>
      <c r="I18" s="61">
        <v>899</v>
      </c>
      <c r="J18" s="95">
        <v>341</v>
      </c>
      <c r="K18" s="66">
        <v>12</v>
      </c>
      <c r="L18" s="61">
        <v>497</v>
      </c>
      <c r="M18" s="79">
        <v>260</v>
      </c>
      <c r="N18" s="66">
        <v>22</v>
      </c>
      <c r="O18" s="57">
        <v>3</v>
      </c>
      <c r="P18" s="57">
        <v>-77</v>
      </c>
      <c r="Q18" s="22">
        <v>163.1</v>
      </c>
      <c r="R18" s="66">
        <v>15</v>
      </c>
      <c r="S18" s="60">
        <f t="shared" si="0"/>
        <v>998.1</v>
      </c>
      <c r="T18" s="95"/>
      <c r="X18" s="19"/>
      <c r="Y18" s="19"/>
      <c r="Z18" s="19"/>
      <c r="AA18" s="19"/>
      <c r="AB18" s="19"/>
      <c r="AC18" s="19"/>
      <c r="AD18" s="19"/>
      <c r="AE18" s="19"/>
      <c r="AF18" s="19"/>
    </row>
    <row r="19" spans="1:38">
      <c r="A19" s="74">
        <v>13</v>
      </c>
      <c r="B19" s="53">
        <v>17</v>
      </c>
      <c r="C19" s="65" t="s">
        <v>32</v>
      </c>
      <c r="D19" s="82" t="s">
        <v>45</v>
      </c>
      <c r="E19" s="83" t="s">
        <v>30</v>
      </c>
      <c r="F19" s="65">
        <v>615</v>
      </c>
      <c r="G19" s="80">
        <v>246</v>
      </c>
      <c r="H19" s="75">
        <v>18</v>
      </c>
      <c r="I19" s="55">
        <v>751</v>
      </c>
      <c r="J19" s="80">
        <v>243</v>
      </c>
      <c r="K19" s="66">
        <v>19</v>
      </c>
      <c r="L19" s="55">
        <v>590</v>
      </c>
      <c r="M19" s="80">
        <v>391</v>
      </c>
      <c r="N19" s="85">
        <v>12</v>
      </c>
      <c r="O19" s="64">
        <v>2</v>
      </c>
      <c r="P19" s="61">
        <v>-283</v>
      </c>
      <c r="Q19" s="95">
        <v>96</v>
      </c>
      <c r="R19" s="66">
        <v>23</v>
      </c>
      <c r="S19" s="60">
        <f t="shared" si="0"/>
        <v>976</v>
      </c>
      <c r="T19" s="95"/>
      <c r="X19" s="19"/>
      <c r="Y19" s="19"/>
      <c r="Z19" s="19"/>
      <c r="AA19" s="19"/>
      <c r="AB19" s="19"/>
      <c r="AC19" s="19"/>
      <c r="AD19" s="19"/>
      <c r="AE19" s="19"/>
      <c r="AF19" s="19"/>
    </row>
    <row r="20" spans="1:38">
      <c r="A20" s="74">
        <v>23</v>
      </c>
      <c r="B20" s="53">
        <v>18</v>
      </c>
      <c r="C20" s="65" t="s">
        <v>33</v>
      </c>
      <c r="D20" s="82" t="s">
        <v>52</v>
      </c>
      <c r="E20" s="83" t="s">
        <v>30</v>
      </c>
      <c r="F20" s="65">
        <v>668</v>
      </c>
      <c r="G20" s="79">
        <v>317</v>
      </c>
      <c r="H20" s="75">
        <v>13</v>
      </c>
      <c r="I20" s="57">
        <v>758</v>
      </c>
      <c r="J20" s="80">
        <v>255</v>
      </c>
      <c r="K20" s="66">
        <v>18</v>
      </c>
      <c r="L20" s="55">
        <v>526</v>
      </c>
      <c r="M20" s="79">
        <v>294</v>
      </c>
      <c r="N20" s="66">
        <v>19</v>
      </c>
      <c r="O20" s="55">
        <v>2</v>
      </c>
      <c r="P20" s="55">
        <v>-141</v>
      </c>
      <c r="Q20" s="22">
        <v>87.5</v>
      </c>
      <c r="R20" s="66">
        <v>24</v>
      </c>
      <c r="S20" s="60">
        <f t="shared" si="0"/>
        <v>953.5</v>
      </c>
      <c r="T20" s="95"/>
      <c r="X20" s="19"/>
      <c r="Y20" s="19"/>
      <c r="Z20" s="19"/>
      <c r="AA20" s="19"/>
      <c r="AB20" s="19"/>
      <c r="AC20" s="19"/>
      <c r="AD20" s="19"/>
      <c r="AE20" s="19"/>
      <c r="AF20" s="19"/>
    </row>
    <row r="21" spans="1:38">
      <c r="A21" s="74">
        <v>20</v>
      </c>
      <c r="B21" s="53">
        <v>19</v>
      </c>
      <c r="C21" s="65" t="s">
        <v>33</v>
      </c>
      <c r="D21" s="82" t="s">
        <v>41</v>
      </c>
      <c r="E21" s="83" t="s">
        <v>3</v>
      </c>
      <c r="F21" s="65">
        <v>549</v>
      </c>
      <c r="G21" s="79">
        <v>178</v>
      </c>
      <c r="H21" s="75">
        <v>24</v>
      </c>
      <c r="I21" s="57">
        <v>608</v>
      </c>
      <c r="J21" s="80">
        <v>188</v>
      </c>
      <c r="K21" s="66">
        <v>24</v>
      </c>
      <c r="L21" s="57">
        <v>565</v>
      </c>
      <c r="M21" s="79">
        <v>345</v>
      </c>
      <c r="N21" s="85">
        <v>15</v>
      </c>
      <c r="O21" s="64">
        <v>4</v>
      </c>
      <c r="P21" s="61">
        <v>74</v>
      </c>
      <c r="Q21" s="22">
        <v>207.2</v>
      </c>
      <c r="R21" s="66">
        <v>12</v>
      </c>
      <c r="S21" s="60">
        <f t="shared" si="0"/>
        <v>918.2</v>
      </c>
      <c r="T21" s="95"/>
      <c r="X21" s="19"/>
      <c r="Y21" s="19"/>
      <c r="Z21" s="19"/>
      <c r="AA21" s="19"/>
      <c r="AB21" s="19"/>
      <c r="AC21" s="19"/>
      <c r="AD21" s="19"/>
      <c r="AE21" s="19"/>
      <c r="AF21" s="19"/>
    </row>
    <row r="22" spans="1:38">
      <c r="A22" s="74">
        <v>17</v>
      </c>
      <c r="B22" s="53">
        <v>20</v>
      </c>
      <c r="C22" s="65" t="s">
        <v>32</v>
      </c>
      <c r="D22" s="82" t="s">
        <v>26</v>
      </c>
      <c r="E22" s="83" t="s">
        <v>16</v>
      </c>
      <c r="F22" s="65">
        <v>568</v>
      </c>
      <c r="G22" s="79">
        <v>199</v>
      </c>
      <c r="H22" s="75">
        <v>22</v>
      </c>
      <c r="I22" s="61">
        <v>854</v>
      </c>
      <c r="J22" s="80">
        <v>310</v>
      </c>
      <c r="K22" s="66">
        <v>14</v>
      </c>
      <c r="L22" s="61">
        <v>130</v>
      </c>
      <c r="M22" s="79">
        <v>192</v>
      </c>
      <c r="N22" s="66">
        <v>29</v>
      </c>
      <c r="O22" s="64">
        <v>3</v>
      </c>
      <c r="P22" s="61">
        <v>-305</v>
      </c>
      <c r="Q22" s="95">
        <v>193</v>
      </c>
      <c r="R22" s="66">
        <v>13</v>
      </c>
      <c r="S22" s="60">
        <f t="shared" si="0"/>
        <v>894</v>
      </c>
      <c r="T22" s="95"/>
      <c r="X22" s="19"/>
      <c r="Y22" s="19"/>
      <c r="Z22" s="19"/>
      <c r="AA22" s="19"/>
      <c r="AB22" s="19"/>
      <c r="AC22" s="19"/>
      <c r="AD22" s="19"/>
      <c r="AE22" s="19"/>
      <c r="AF22" s="19"/>
    </row>
    <row r="23" spans="1:38">
      <c r="A23" s="74">
        <v>18</v>
      </c>
      <c r="B23" s="53">
        <v>21</v>
      </c>
      <c r="C23" s="65" t="s">
        <v>32</v>
      </c>
      <c r="D23" s="82" t="s">
        <v>47</v>
      </c>
      <c r="E23" s="83" t="s">
        <v>30</v>
      </c>
      <c r="F23" s="65">
        <v>611</v>
      </c>
      <c r="G23" s="79">
        <v>222</v>
      </c>
      <c r="H23" s="75">
        <v>20</v>
      </c>
      <c r="I23" s="61">
        <v>816</v>
      </c>
      <c r="J23" s="95">
        <v>281</v>
      </c>
      <c r="K23" s="66">
        <v>16</v>
      </c>
      <c r="L23" s="61">
        <v>551</v>
      </c>
      <c r="M23" s="79">
        <v>332</v>
      </c>
      <c r="N23" s="66">
        <v>16</v>
      </c>
      <c r="O23" s="17">
        <v>0</v>
      </c>
      <c r="P23" s="61">
        <v>-931</v>
      </c>
      <c r="Q23" s="95">
        <v>21</v>
      </c>
      <c r="R23" s="66">
        <v>36</v>
      </c>
      <c r="S23" s="60">
        <f t="shared" si="0"/>
        <v>856</v>
      </c>
      <c r="T23" s="95"/>
      <c r="X23" s="50"/>
      <c r="Y23" s="50"/>
      <c r="Z23" s="50"/>
      <c r="AA23" s="50"/>
      <c r="AB23" s="50"/>
      <c r="AC23" s="50"/>
      <c r="AD23" s="50"/>
      <c r="AE23" s="50"/>
      <c r="AF23" s="50"/>
    </row>
    <row r="24" spans="1:38">
      <c r="A24" s="74">
        <v>35</v>
      </c>
      <c r="B24" s="53">
        <v>22</v>
      </c>
      <c r="C24" s="65" t="s">
        <v>34</v>
      </c>
      <c r="D24" s="82" t="s">
        <v>54</v>
      </c>
      <c r="E24" s="83" t="s">
        <v>23</v>
      </c>
      <c r="F24" s="65">
        <v>521</v>
      </c>
      <c r="G24" s="79">
        <v>168</v>
      </c>
      <c r="H24" s="75">
        <v>25</v>
      </c>
      <c r="I24" s="61">
        <v>796</v>
      </c>
      <c r="J24" s="95">
        <v>268</v>
      </c>
      <c r="K24" s="66">
        <v>17</v>
      </c>
      <c r="L24" s="61">
        <v>462</v>
      </c>
      <c r="M24" s="79">
        <v>220</v>
      </c>
      <c r="N24" s="66">
        <v>26</v>
      </c>
      <c r="O24" s="64">
        <v>5</v>
      </c>
      <c r="P24" s="61">
        <v>875</v>
      </c>
      <c r="Q24" s="22">
        <v>156.29999999999998</v>
      </c>
      <c r="R24" s="66">
        <v>17</v>
      </c>
      <c r="S24" s="60">
        <f t="shared" si="0"/>
        <v>812.3</v>
      </c>
      <c r="T24" s="95"/>
      <c r="X24" s="19"/>
      <c r="Y24" s="19"/>
      <c r="Z24" s="19"/>
      <c r="AA24" s="19"/>
      <c r="AB24" s="19"/>
      <c r="AC24" s="19"/>
      <c r="AD24" s="19"/>
      <c r="AE24" s="19"/>
      <c r="AF24" s="19"/>
    </row>
    <row r="25" spans="1:38">
      <c r="A25" s="74">
        <v>32</v>
      </c>
      <c r="B25" s="53">
        <v>23</v>
      </c>
      <c r="C25" s="65" t="s">
        <v>34</v>
      </c>
      <c r="D25" s="82" t="s">
        <v>49</v>
      </c>
      <c r="E25" s="83" t="s">
        <v>23</v>
      </c>
      <c r="F25" s="65">
        <v>571</v>
      </c>
      <c r="G25" s="79">
        <v>211</v>
      </c>
      <c r="H25" s="75">
        <v>21</v>
      </c>
      <c r="I25" s="61">
        <v>634</v>
      </c>
      <c r="J25" s="95">
        <v>209</v>
      </c>
      <c r="K25" s="66">
        <v>22</v>
      </c>
      <c r="L25" s="61">
        <v>527</v>
      </c>
      <c r="M25" s="79">
        <v>306</v>
      </c>
      <c r="N25" s="85">
        <v>18</v>
      </c>
      <c r="O25" s="64">
        <v>3</v>
      </c>
      <c r="P25" s="61">
        <v>676</v>
      </c>
      <c r="Q25" s="22">
        <v>83.7</v>
      </c>
      <c r="R25" s="66">
        <v>25</v>
      </c>
      <c r="S25" s="60">
        <f t="shared" si="0"/>
        <v>809.7</v>
      </c>
      <c r="T25" s="95"/>
      <c r="X25" s="19"/>
      <c r="Y25" s="19"/>
      <c r="Z25" s="19"/>
      <c r="AA25" s="19"/>
      <c r="AB25" s="19"/>
      <c r="AC25" s="19"/>
      <c r="AD25" s="19"/>
      <c r="AE25" s="19"/>
      <c r="AF25" s="19"/>
    </row>
    <row r="26" spans="1:38">
      <c r="A26" s="74">
        <v>7</v>
      </c>
      <c r="B26" s="53">
        <v>24</v>
      </c>
      <c r="C26" s="65" t="s">
        <v>32</v>
      </c>
      <c r="D26" s="82" t="s">
        <v>37</v>
      </c>
      <c r="E26" s="83" t="s">
        <v>16</v>
      </c>
      <c r="F26" s="65">
        <v>820</v>
      </c>
      <c r="G26" s="95">
        <v>482</v>
      </c>
      <c r="H26" s="75">
        <v>5</v>
      </c>
      <c r="I26" s="61"/>
      <c r="J26"/>
      <c r="K26" s="66">
        <v>37</v>
      </c>
      <c r="L26" s="61">
        <v>0.2</v>
      </c>
      <c r="M26" s="95">
        <v>145</v>
      </c>
      <c r="N26" s="66">
        <v>35</v>
      </c>
      <c r="O26" s="64">
        <v>2</v>
      </c>
      <c r="P26" s="61">
        <v>138</v>
      </c>
      <c r="Q26" s="95">
        <v>158</v>
      </c>
      <c r="R26" s="66">
        <v>16</v>
      </c>
      <c r="S26" s="60">
        <f t="shared" si="0"/>
        <v>785</v>
      </c>
      <c r="T26" s="95"/>
      <c r="X26" s="19"/>
      <c r="Y26" s="19"/>
      <c r="Z26" s="19"/>
      <c r="AA26" s="19"/>
      <c r="AB26" s="19"/>
      <c r="AC26" s="19"/>
      <c r="AD26" s="19"/>
      <c r="AE26" s="19"/>
      <c r="AF26" s="19"/>
    </row>
    <row r="27" spans="1:38">
      <c r="A27" s="74">
        <v>31</v>
      </c>
      <c r="B27" s="53">
        <v>25</v>
      </c>
      <c r="C27" s="65" t="s">
        <v>33</v>
      </c>
      <c r="D27" s="82" t="s">
        <v>50</v>
      </c>
      <c r="E27" s="83" t="s">
        <v>30</v>
      </c>
      <c r="F27" s="65">
        <v>460</v>
      </c>
      <c r="G27" s="95">
        <v>140</v>
      </c>
      <c r="H27" s="75">
        <v>28</v>
      </c>
      <c r="I27" s="57">
        <v>481</v>
      </c>
      <c r="J27" s="95">
        <v>132</v>
      </c>
      <c r="K27" s="66">
        <v>30</v>
      </c>
      <c r="L27" s="57">
        <v>537</v>
      </c>
      <c r="M27" s="95">
        <v>319</v>
      </c>
      <c r="N27" s="66">
        <v>17</v>
      </c>
      <c r="O27" s="96">
        <v>3</v>
      </c>
      <c r="P27" s="96">
        <v>-185</v>
      </c>
      <c r="Q27" s="22">
        <v>144.19999999999999</v>
      </c>
      <c r="R27" s="66">
        <v>20</v>
      </c>
      <c r="S27" s="60">
        <f t="shared" si="0"/>
        <v>735.2</v>
      </c>
      <c r="T27" s="95"/>
      <c r="X27" s="19"/>
      <c r="Y27" s="19"/>
      <c r="Z27" s="19"/>
      <c r="AA27" s="19"/>
      <c r="AB27" s="19"/>
      <c r="AC27" s="19"/>
      <c r="AD27" s="19"/>
      <c r="AE27" s="19"/>
      <c r="AF27" s="19"/>
    </row>
    <row r="28" spans="1:38">
      <c r="A28" s="74">
        <v>19</v>
      </c>
      <c r="B28" s="53">
        <v>26</v>
      </c>
      <c r="C28" s="65" t="s">
        <v>33</v>
      </c>
      <c r="D28" s="82" t="s">
        <v>69</v>
      </c>
      <c r="E28" s="83" t="s">
        <v>68</v>
      </c>
      <c r="F28" s="65">
        <v>498</v>
      </c>
      <c r="G28" s="79">
        <v>158</v>
      </c>
      <c r="H28" s="75">
        <v>26</v>
      </c>
      <c r="I28" s="57">
        <v>552</v>
      </c>
      <c r="J28" s="80">
        <v>168</v>
      </c>
      <c r="K28" s="66">
        <v>26</v>
      </c>
      <c r="L28" s="57">
        <v>474</v>
      </c>
      <c r="M28" s="79">
        <v>239</v>
      </c>
      <c r="N28" s="85">
        <v>24</v>
      </c>
      <c r="O28" s="64">
        <v>3</v>
      </c>
      <c r="P28" s="61">
        <v>-96</v>
      </c>
      <c r="Q28" s="22">
        <v>154</v>
      </c>
      <c r="R28" s="66">
        <v>18</v>
      </c>
      <c r="S28" s="60">
        <f t="shared" si="0"/>
        <v>719</v>
      </c>
      <c r="T28" s="95"/>
      <c r="X28" s="19"/>
      <c r="Y28" s="19"/>
      <c r="Z28" s="19"/>
      <c r="AA28" s="19"/>
      <c r="AB28" s="19"/>
      <c r="AC28" s="19"/>
      <c r="AD28" s="19"/>
      <c r="AE28" s="19"/>
      <c r="AF28" s="19"/>
    </row>
    <row r="29" spans="1:38">
      <c r="A29" s="74">
        <v>22</v>
      </c>
      <c r="B29" s="53">
        <v>27</v>
      </c>
      <c r="C29" s="65" t="s">
        <v>33</v>
      </c>
      <c r="D29" s="82" t="s">
        <v>61</v>
      </c>
      <c r="E29" s="83" t="s">
        <v>30</v>
      </c>
      <c r="F29" s="65">
        <v>619</v>
      </c>
      <c r="G29" s="95">
        <v>259</v>
      </c>
      <c r="H29" s="75">
        <v>17</v>
      </c>
      <c r="I29" s="61">
        <v>437</v>
      </c>
      <c r="J29" s="95">
        <v>107</v>
      </c>
      <c r="K29" s="66">
        <v>33</v>
      </c>
      <c r="L29" s="61">
        <v>515</v>
      </c>
      <c r="M29" s="95">
        <v>282</v>
      </c>
      <c r="N29" s="66">
        <v>20</v>
      </c>
      <c r="O29" s="55">
        <v>2</v>
      </c>
      <c r="P29" s="55">
        <v>-465</v>
      </c>
      <c r="Q29" s="22">
        <v>60.199999999999996</v>
      </c>
      <c r="R29" s="66">
        <v>28</v>
      </c>
      <c r="S29" s="60">
        <f t="shared" si="0"/>
        <v>708.2</v>
      </c>
      <c r="T29" s="95"/>
      <c r="X29" s="79"/>
      <c r="Y29" s="79"/>
      <c r="Z29" s="79"/>
      <c r="AA29" s="79"/>
      <c r="AB29" s="79"/>
      <c r="AC29" s="79"/>
      <c r="AD29" s="79"/>
      <c r="AE29" s="79"/>
      <c r="AF29" s="79"/>
    </row>
    <row r="30" spans="1:38">
      <c r="A30" s="74">
        <v>30</v>
      </c>
      <c r="B30" s="53">
        <v>28</v>
      </c>
      <c r="C30" s="65" t="s">
        <v>34</v>
      </c>
      <c r="D30" s="82" t="s">
        <v>53</v>
      </c>
      <c r="E30" s="83" t="s">
        <v>30</v>
      </c>
      <c r="F30" s="65">
        <v>391</v>
      </c>
      <c r="G30" s="12">
        <v>114</v>
      </c>
      <c r="H30" s="94">
        <v>31</v>
      </c>
      <c r="I30" s="84">
        <v>594</v>
      </c>
      <c r="J30" s="12">
        <v>178</v>
      </c>
      <c r="K30" s="85">
        <v>25</v>
      </c>
      <c r="L30" s="84">
        <v>477</v>
      </c>
      <c r="M30" s="12">
        <v>249</v>
      </c>
      <c r="N30" s="85">
        <v>23</v>
      </c>
      <c r="O30" s="56">
        <v>3</v>
      </c>
      <c r="P30" s="57">
        <v>548</v>
      </c>
      <c r="Q30" s="22">
        <v>78.899999999999991</v>
      </c>
      <c r="R30" s="66">
        <v>27</v>
      </c>
      <c r="S30" s="60">
        <f t="shared" si="0"/>
        <v>619.9</v>
      </c>
      <c r="T30" s="95"/>
      <c r="X30" s="19"/>
      <c r="Y30" s="19"/>
      <c r="Z30" s="19"/>
      <c r="AA30" s="19"/>
      <c r="AB30" s="19"/>
      <c r="AC30" s="19"/>
      <c r="AD30" s="19"/>
      <c r="AE30" s="19"/>
      <c r="AF30" s="19"/>
    </row>
    <row r="31" spans="1:38">
      <c r="A31" s="74">
        <v>25</v>
      </c>
      <c r="B31" s="53">
        <v>29</v>
      </c>
      <c r="C31" s="65" t="s">
        <v>33</v>
      </c>
      <c r="D31" s="82" t="s">
        <v>62</v>
      </c>
      <c r="E31" s="83" t="s">
        <v>30</v>
      </c>
      <c r="F31" s="65">
        <v>300</v>
      </c>
      <c r="G31" s="79">
        <v>75</v>
      </c>
      <c r="H31" s="75">
        <v>36</v>
      </c>
      <c r="I31" s="57">
        <v>612</v>
      </c>
      <c r="J31" s="80">
        <v>198</v>
      </c>
      <c r="K31" s="66">
        <v>23</v>
      </c>
      <c r="L31" s="57">
        <v>136</v>
      </c>
      <c r="M31" s="79">
        <v>201</v>
      </c>
      <c r="N31" s="66">
        <v>28</v>
      </c>
      <c r="O31" s="55">
        <v>3</v>
      </c>
      <c r="P31" s="55">
        <v>-799</v>
      </c>
      <c r="Q31" s="22">
        <v>126.69999999999999</v>
      </c>
      <c r="R31" s="66">
        <v>22</v>
      </c>
      <c r="S31" s="60">
        <f t="shared" si="0"/>
        <v>600.70000000000005</v>
      </c>
      <c r="T31" s="95"/>
      <c r="X31" s="19"/>
      <c r="Y31" s="19"/>
      <c r="Z31" s="19"/>
      <c r="AA31" s="19"/>
      <c r="AB31" s="19"/>
      <c r="AC31" s="19"/>
      <c r="AD31" s="19"/>
      <c r="AE31" s="19"/>
      <c r="AF31" s="19"/>
      <c r="AL31" s="23" t="s">
        <v>28</v>
      </c>
    </row>
    <row r="32" spans="1:38">
      <c r="A32" s="74">
        <v>33</v>
      </c>
      <c r="B32" s="53">
        <v>30</v>
      </c>
      <c r="C32" s="12" t="s">
        <v>33</v>
      </c>
      <c r="D32" s="82" t="s">
        <v>67</v>
      </c>
      <c r="E32" s="83" t="s">
        <v>68</v>
      </c>
      <c r="F32" s="65">
        <v>498</v>
      </c>
      <c r="G32" s="79">
        <v>158</v>
      </c>
      <c r="H32" s="75">
        <v>26</v>
      </c>
      <c r="I32" s="55">
        <v>492</v>
      </c>
      <c r="J32" s="80">
        <v>140</v>
      </c>
      <c r="K32" s="66">
        <v>29</v>
      </c>
      <c r="L32" s="55">
        <v>0.1</v>
      </c>
      <c r="M32" s="79">
        <v>138</v>
      </c>
      <c r="N32" s="85">
        <v>36</v>
      </c>
      <c r="O32" s="96">
        <v>2</v>
      </c>
      <c r="P32" s="96">
        <v>-191</v>
      </c>
      <c r="Q32" s="22">
        <v>80.5</v>
      </c>
      <c r="R32" s="66">
        <v>26</v>
      </c>
      <c r="S32" s="60">
        <f t="shared" si="0"/>
        <v>516.5</v>
      </c>
      <c r="T32" s="95"/>
      <c r="X32" s="19"/>
      <c r="Y32" s="19"/>
      <c r="Z32" s="19"/>
      <c r="AA32" s="19"/>
      <c r="AB32" s="19"/>
      <c r="AC32" s="19"/>
      <c r="AD32" s="19"/>
      <c r="AE32" s="19"/>
      <c r="AF32" s="19"/>
    </row>
    <row r="33" spans="1:32">
      <c r="A33" s="74">
        <v>28</v>
      </c>
      <c r="B33" s="53">
        <v>31</v>
      </c>
      <c r="C33" s="65" t="s">
        <v>33</v>
      </c>
      <c r="D33" s="82" t="s">
        <v>63</v>
      </c>
      <c r="E33" s="83" t="s">
        <v>30</v>
      </c>
      <c r="F33" s="12">
        <v>424</v>
      </c>
      <c r="G33" s="79">
        <v>131</v>
      </c>
      <c r="H33" s="75">
        <v>29</v>
      </c>
      <c r="I33" s="61">
        <v>464</v>
      </c>
      <c r="J33" s="80">
        <v>123</v>
      </c>
      <c r="K33" s="66">
        <v>31</v>
      </c>
      <c r="L33" s="61">
        <v>380</v>
      </c>
      <c r="M33" s="79">
        <v>210</v>
      </c>
      <c r="N33" s="85">
        <v>27</v>
      </c>
      <c r="O33" s="96">
        <v>1</v>
      </c>
      <c r="P33" s="96">
        <v>-627</v>
      </c>
      <c r="Q33" s="22">
        <v>25.2</v>
      </c>
      <c r="R33" s="66">
        <v>35</v>
      </c>
      <c r="S33" s="60">
        <f t="shared" si="0"/>
        <v>489.2</v>
      </c>
      <c r="T33" s="95"/>
      <c r="X33" s="19"/>
      <c r="Y33" s="19"/>
      <c r="Z33" s="19"/>
      <c r="AA33" s="19"/>
      <c r="AB33" s="19"/>
      <c r="AC33" s="19"/>
      <c r="AD33" s="19"/>
      <c r="AE33" s="19"/>
      <c r="AF33" s="19"/>
    </row>
    <row r="34" spans="1:32">
      <c r="A34" s="74">
        <v>34</v>
      </c>
      <c r="B34" s="53">
        <v>32</v>
      </c>
      <c r="C34" s="65" t="s">
        <v>34</v>
      </c>
      <c r="D34" s="82" t="s">
        <v>66</v>
      </c>
      <c r="E34" s="83" t="s">
        <v>30</v>
      </c>
      <c r="F34" s="65">
        <v>420</v>
      </c>
      <c r="G34" s="79">
        <v>122</v>
      </c>
      <c r="H34" s="75">
        <v>30</v>
      </c>
      <c r="I34" s="61">
        <v>396</v>
      </c>
      <c r="J34" s="80">
        <v>99</v>
      </c>
      <c r="K34" s="66">
        <v>34</v>
      </c>
      <c r="L34" s="61">
        <v>472</v>
      </c>
      <c r="M34" s="79">
        <v>229</v>
      </c>
      <c r="N34" s="66">
        <v>25</v>
      </c>
      <c r="O34" s="55">
        <v>2</v>
      </c>
      <c r="P34" s="55">
        <v>-235</v>
      </c>
      <c r="Q34" s="22">
        <v>31.5</v>
      </c>
      <c r="R34" s="66">
        <v>33</v>
      </c>
      <c r="S34" s="60">
        <f t="shared" si="0"/>
        <v>481.5</v>
      </c>
      <c r="T34" s="95"/>
      <c r="X34" s="19"/>
      <c r="Y34" s="19"/>
      <c r="Z34" s="19"/>
      <c r="AA34" s="19"/>
      <c r="AB34" s="19"/>
      <c r="AC34" s="19"/>
      <c r="AD34" s="19"/>
      <c r="AE34" s="19"/>
      <c r="AF34" s="19"/>
    </row>
    <row r="35" spans="1:32">
      <c r="A35" s="74">
        <v>37</v>
      </c>
      <c r="B35" s="53">
        <v>33</v>
      </c>
      <c r="C35" s="65" t="s">
        <v>33</v>
      </c>
      <c r="D35" s="82" t="s">
        <v>65</v>
      </c>
      <c r="E35" s="83" t="s">
        <v>30</v>
      </c>
      <c r="F35" s="65">
        <v>341</v>
      </c>
      <c r="G35" s="79">
        <v>82</v>
      </c>
      <c r="H35" s="75">
        <v>35</v>
      </c>
      <c r="I35" s="61">
        <v>528</v>
      </c>
      <c r="J35" s="95">
        <v>158</v>
      </c>
      <c r="K35" s="66">
        <v>27</v>
      </c>
      <c r="L35" s="61">
        <v>124</v>
      </c>
      <c r="M35" s="79">
        <v>184</v>
      </c>
      <c r="N35" s="85">
        <v>30</v>
      </c>
      <c r="O35" s="17">
        <v>2</v>
      </c>
      <c r="P35" s="10">
        <v>-653</v>
      </c>
      <c r="Q35" s="22">
        <v>48.3</v>
      </c>
      <c r="R35" s="66">
        <v>31</v>
      </c>
      <c r="S35" s="60">
        <f t="shared" si="0"/>
        <v>472.3</v>
      </c>
      <c r="T35" s="22"/>
      <c r="X35" s="19"/>
      <c r="Y35" s="19"/>
      <c r="Z35" s="19"/>
      <c r="AA35" s="19"/>
      <c r="AB35" s="19"/>
      <c r="AC35" s="19"/>
      <c r="AD35" s="19"/>
      <c r="AE35" s="19"/>
      <c r="AF35" s="19"/>
    </row>
    <row r="36" spans="1:32">
      <c r="A36" s="74">
        <v>29</v>
      </c>
      <c r="B36" s="53">
        <v>34</v>
      </c>
      <c r="C36" s="65" t="s">
        <v>33</v>
      </c>
      <c r="D36" s="82" t="s">
        <v>64</v>
      </c>
      <c r="E36" s="83" t="s">
        <v>30</v>
      </c>
      <c r="F36" s="65">
        <v>377</v>
      </c>
      <c r="G36" s="79">
        <v>105</v>
      </c>
      <c r="H36" s="75">
        <v>32</v>
      </c>
      <c r="I36" s="55">
        <v>506</v>
      </c>
      <c r="J36" s="80">
        <v>149</v>
      </c>
      <c r="K36" s="66">
        <v>28</v>
      </c>
      <c r="L36" s="55">
        <v>92</v>
      </c>
      <c r="M36" s="79">
        <v>160</v>
      </c>
      <c r="N36" s="85">
        <v>33</v>
      </c>
      <c r="O36" s="78">
        <v>1</v>
      </c>
      <c r="P36" s="57">
        <v>-463</v>
      </c>
      <c r="Q36" s="22">
        <v>42</v>
      </c>
      <c r="R36" s="66">
        <v>32</v>
      </c>
      <c r="S36" s="60">
        <f t="shared" si="0"/>
        <v>456</v>
      </c>
      <c r="T36" s="22"/>
      <c r="X36" s="19"/>
      <c r="Y36" s="19"/>
      <c r="Z36" s="19"/>
      <c r="AA36" s="19"/>
      <c r="AB36" s="19"/>
      <c r="AC36" s="19"/>
      <c r="AD36" s="19"/>
      <c r="AE36" s="19"/>
      <c r="AF36" s="19"/>
    </row>
    <row r="37" spans="1:32">
      <c r="A37" s="74">
        <v>27</v>
      </c>
      <c r="B37" s="53">
        <v>35</v>
      </c>
      <c r="C37" s="65" t="s">
        <v>33</v>
      </c>
      <c r="D37" s="82" t="s">
        <v>73</v>
      </c>
      <c r="E37" s="83" t="s">
        <v>30</v>
      </c>
      <c r="F37" s="65">
        <v>359</v>
      </c>
      <c r="G37" s="95">
        <v>97</v>
      </c>
      <c r="H37" s="75">
        <v>33</v>
      </c>
      <c r="I37" s="96">
        <v>450</v>
      </c>
      <c r="J37" s="95">
        <v>115</v>
      </c>
      <c r="K37" s="66">
        <v>32</v>
      </c>
      <c r="L37" s="96">
        <v>116</v>
      </c>
      <c r="M37" s="95">
        <v>176</v>
      </c>
      <c r="N37" s="66">
        <v>31</v>
      </c>
      <c r="O37" s="55">
        <v>2</v>
      </c>
      <c r="P37" s="55">
        <v>-552</v>
      </c>
      <c r="Q37" s="22">
        <v>54.599999999999994</v>
      </c>
      <c r="R37" s="66">
        <v>29</v>
      </c>
      <c r="S37" s="60">
        <f t="shared" si="0"/>
        <v>442.6</v>
      </c>
      <c r="T37" s="22"/>
      <c r="X37" s="19"/>
      <c r="Y37" s="19"/>
      <c r="Z37" s="19"/>
      <c r="AA37" s="19"/>
      <c r="AB37" s="19"/>
      <c r="AC37" s="19"/>
      <c r="AD37" s="19"/>
      <c r="AE37" s="19"/>
      <c r="AF37" s="19"/>
    </row>
    <row r="38" spans="1:32">
      <c r="A38" s="74">
        <v>24</v>
      </c>
      <c r="B38" s="53">
        <v>36</v>
      </c>
      <c r="C38" s="65" t="s">
        <v>33</v>
      </c>
      <c r="D38" s="82" t="s">
        <v>71</v>
      </c>
      <c r="E38" s="83" t="s">
        <v>68</v>
      </c>
      <c r="F38" s="65">
        <v>348</v>
      </c>
      <c r="G38" s="79">
        <v>90</v>
      </c>
      <c r="H38" s="75">
        <v>34</v>
      </c>
      <c r="I38" s="55">
        <v>364</v>
      </c>
      <c r="J38" s="80">
        <v>92</v>
      </c>
      <c r="K38" s="66">
        <v>35</v>
      </c>
      <c r="L38" s="55">
        <v>0</v>
      </c>
      <c r="M38" s="79">
        <v>130</v>
      </c>
      <c r="N38" s="66">
        <v>37</v>
      </c>
      <c r="O38" s="56">
        <v>1</v>
      </c>
      <c r="P38" s="57">
        <v>-561</v>
      </c>
      <c r="Q38" s="22">
        <v>30.799999999999997</v>
      </c>
      <c r="R38" s="66">
        <v>34</v>
      </c>
      <c r="S38" s="60">
        <f t="shared" si="0"/>
        <v>342.8</v>
      </c>
      <c r="T38" s="22"/>
      <c r="X38" s="44"/>
      <c r="Y38" s="44"/>
      <c r="Z38" s="44"/>
      <c r="AA38" s="44"/>
      <c r="AB38" s="44"/>
      <c r="AC38" s="44"/>
      <c r="AD38" s="44"/>
      <c r="AE38" s="44"/>
      <c r="AF38" s="44"/>
    </row>
    <row r="39" spans="1:32">
      <c r="A39" s="74">
        <v>36</v>
      </c>
      <c r="B39" s="53">
        <v>37</v>
      </c>
      <c r="C39" s="65" t="s">
        <v>34</v>
      </c>
      <c r="D39" s="82" t="s">
        <v>72</v>
      </c>
      <c r="E39" s="83" t="s">
        <v>68</v>
      </c>
      <c r="F39" s="65">
        <v>226</v>
      </c>
      <c r="G39" s="79">
        <v>68</v>
      </c>
      <c r="H39" s="75">
        <v>37</v>
      </c>
      <c r="I39" s="61">
        <v>231</v>
      </c>
      <c r="J39" s="95">
        <v>85</v>
      </c>
      <c r="K39" s="66">
        <v>36</v>
      </c>
      <c r="L39" s="61">
        <v>105</v>
      </c>
      <c r="M39" s="79">
        <v>168</v>
      </c>
      <c r="N39" s="66">
        <v>32</v>
      </c>
      <c r="O39" s="56">
        <v>1</v>
      </c>
      <c r="P39" s="57">
        <v>-952</v>
      </c>
      <c r="Q39" s="22">
        <v>8.6999999999999993</v>
      </c>
      <c r="R39" s="66">
        <v>37</v>
      </c>
      <c r="S39" s="60">
        <f t="shared" si="0"/>
        <v>329.7</v>
      </c>
      <c r="T39" s="22"/>
      <c r="X39" s="44"/>
      <c r="Y39" s="44"/>
      <c r="Z39" s="44"/>
      <c r="AA39" s="44"/>
      <c r="AB39" s="44"/>
      <c r="AC39" s="44"/>
      <c r="AD39" s="44"/>
      <c r="AE39" s="44"/>
      <c r="AF39" s="44"/>
    </row>
    <row r="40" spans="1:32">
      <c r="A40" s="74"/>
      <c r="B40" s="53"/>
      <c r="C40" s="12"/>
      <c r="D40" s="71"/>
      <c r="E40" s="72"/>
      <c r="F40" s="12"/>
      <c r="G40" s="79"/>
      <c r="H40" s="75"/>
      <c r="I40" s="57"/>
      <c r="J40"/>
      <c r="K40" s="66"/>
      <c r="L40" s="57"/>
      <c r="M40"/>
      <c r="N40" s="66"/>
      <c r="O40" s="56"/>
      <c r="P40" s="57"/>
      <c r="Q40" s="95"/>
      <c r="R40" s="61"/>
      <c r="S40" s="59"/>
      <c r="T40" s="45"/>
      <c r="W40" s="51"/>
      <c r="X40" s="44"/>
      <c r="Y40" s="44"/>
      <c r="Z40" s="44"/>
      <c r="AA40" s="44"/>
      <c r="AB40" s="44"/>
      <c r="AC40" s="44"/>
      <c r="AD40" s="44"/>
      <c r="AE40" s="44"/>
      <c r="AF40" s="44"/>
    </row>
    <row r="41" spans="1:32">
      <c r="A41" s="74"/>
      <c r="B41" s="53"/>
      <c r="C41" s="65"/>
      <c r="D41" s="38"/>
      <c r="E41" s="41"/>
      <c r="F41" s="65"/>
      <c r="G41" s="79"/>
      <c r="H41" s="75"/>
      <c r="I41" s="77"/>
      <c r="J41"/>
      <c r="K41" s="66"/>
      <c r="L41" s="77"/>
      <c r="M41"/>
      <c r="N41" s="66"/>
      <c r="O41" s="77"/>
      <c r="P41" s="77"/>
      <c r="Q41" s="95"/>
      <c r="R41" s="61"/>
      <c r="S41" s="59"/>
      <c r="T41" s="45"/>
      <c r="W41" s="22"/>
      <c r="X41" s="44"/>
      <c r="Y41" s="44"/>
      <c r="Z41" s="44"/>
      <c r="AA41" s="44"/>
      <c r="AB41" s="44"/>
      <c r="AC41" s="44"/>
      <c r="AD41" s="44"/>
      <c r="AE41" s="44"/>
      <c r="AF41" s="44"/>
    </row>
    <row r="42" spans="1:32">
      <c r="A42" s="74"/>
      <c r="B42" s="53"/>
      <c r="C42" s="65"/>
      <c r="D42" s="36"/>
      <c r="E42" s="37"/>
      <c r="F42" s="65"/>
      <c r="G42" s="79"/>
      <c r="H42" s="75"/>
      <c r="I42" s="57"/>
      <c r="J42"/>
      <c r="K42" s="66"/>
      <c r="L42" s="57"/>
      <c r="M42"/>
      <c r="N42" s="66"/>
      <c r="O42" s="78"/>
      <c r="P42" s="57"/>
      <c r="Q42" s="73"/>
      <c r="R42" s="61"/>
      <c r="S42" s="59"/>
      <c r="T42" s="45"/>
      <c r="W42" s="22"/>
      <c r="X42" s="44"/>
      <c r="Y42" s="44"/>
      <c r="Z42" s="44"/>
      <c r="AA42" s="44"/>
      <c r="AB42" s="44"/>
      <c r="AC42" s="44"/>
      <c r="AD42" s="44"/>
      <c r="AE42" s="44"/>
      <c r="AF42" s="44"/>
    </row>
    <row r="43" spans="1:32">
      <c r="A43" s="74"/>
      <c r="B43" s="53"/>
      <c r="C43" s="65"/>
      <c r="D43" s="38"/>
      <c r="E43" s="37"/>
      <c r="F43" s="65"/>
      <c r="G43" s="79"/>
      <c r="H43" s="75"/>
      <c r="I43" s="57"/>
      <c r="J43"/>
      <c r="K43" s="66"/>
      <c r="L43" s="57"/>
      <c r="M43"/>
      <c r="N43" s="66"/>
      <c r="O43" s="56"/>
      <c r="P43" s="57"/>
      <c r="Q43" s="58"/>
      <c r="R43" s="61"/>
      <c r="S43" s="59"/>
      <c r="T43" s="20"/>
      <c r="W43" s="51"/>
      <c r="X43" s="19"/>
      <c r="Y43" s="19"/>
      <c r="Z43" s="19"/>
      <c r="AA43" s="19"/>
      <c r="AB43" s="19"/>
      <c r="AC43" s="19"/>
      <c r="AD43" s="19"/>
      <c r="AE43" s="19"/>
      <c r="AF43" s="19"/>
    </row>
    <row r="44" spans="1:32">
      <c r="A44" s="74"/>
      <c r="B44" s="53"/>
      <c r="C44" s="65"/>
      <c r="D44" s="38"/>
      <c r="E44" s="37"/>
      <c r="F44" s="65"/>
      <c r="G44" s="79"/>
      <c r="H44" s="75"/>
      <c r="I44" s="77"/>
      <c r="J44"/>
      <c r="K44" s="66"/>
      <c r="L44" s="68"/>
      <c r="M44"/>
      <c r="N44" s="66"/>
      <c r="O44" s="77"/>
      <c r="P44" s="77"/>
      <c r="Q44" s="76"/>
      <c r="R44" s="61"/>
      <c r="S44" s="59"/>
      <c r="T44" s="20"/>
      <c r="W44" s="22"/>
      <c r="X44" s="19"/>
      <c r="Y44" s="19"/>
      <c r="Z44" s="19"/>
      <c r="AA44" s="19"/>
      <c r="AB44" s="19"/>
      <c r="AC44" s="19"/>
      <c r="AD44" s="19"/>
      <c r="AE44" s="19"/>
      <c r="AF44" s="19"/>
    </row>
    <row r="45" spans="1:32">
      <c r="A45" s="74"/>
      <c r="B45" s="53"/>
      <c r="C45" s="65"/>
      <c r="D45" s="36"/>
      <c r="E45" s="37"/>
      <c r="F45" s="65"/>
      <c r="G45" s="79"/>
      <c r="H45" s="75"/>
      <c r="I45" s="57"/>
      <c r="J45"/>
      <c r="K45" s="66"/>
      <c r="L45" s="57"/>
      <c r="M45"/>
      <c r="N45" s="66"/>
      <c r="O45" s="56"/>
      <c r="P45" s="57"/>
      <c r="Q45" s="55"/>
      <c r="R45" s="61"/>
      <c r="S45" s="60"/>
      <c r="T45" s="20"/>
      <c r="W45" s="19"/>
      <c r="X45" s="19"/>
      <c r="Y45" s="19"/>
      <c r="Z45" s="19"/>
      <c r="AA45" s="19"/>
      <c r="AB45" s="19"/>
      <c r="AC45" s="19"/>
      <c r="AD45" s="19"/>
      <c r="AE45" s="19"/>
      <c r="AF45" s="19"/>
    </row>
    <row r="46" spans="1:32">
      <c r="A46" s="74"/>
      <c r="B46" s="53"/>
      <c r="C46" s="65"/>
      <c r="D46" s="38"/>
      <c r="E46" s="39"/>
      <c r="F46" s="65"/>
      <c r="G46" s="79"/>
      <c r="H46" s="75"/>
      <c r="I46" s="77"/>
      <c r="J46"/>
      <c r="K46" s="66"/>
      <c r="L46" s="77"/>
      <c r="M46"/>
      <c r="N46" s="66"/>
      <c r="O46" s="77"/>
      <c r="P46" s="77"/>
      <c r="Q46" s="76"/>
      <c r="R46" s="61"/>
      <c r="S46" s="59"/>
      <c r="T46" s="20"/>
      <c r="W46" s="19"/>
      <c r="X46" s="19"/>
      <c r="Y46" s="19"/>
      <c r="Z46" s="19"/>
      <c r="AA46" s="19"/>
      <c r="AB46" s="19"/>
      <c r="AC46" s="19"/>
      <c r="AD46" s="19"/>
      <c r="AE46" s="19"/>
      <c r="AF46" s="19"/>
    </row>
    <row r="47" spans="1:32">
      <c r="A47" s="74"/>
      <c r="B47" s="53"/>
      <c r="C47" s="12"/>
      <c r="D47" s="71"/>
      <c r="E47" s="72"/>
      <c r="F47" s="12"/>
      <c r="G47" s="79"/>
      <c r="H47" s="75"/>
      <c r="I47" s="61"/>
      <c r="J47"/>
      <c r="K47" s="66"/>
      <c r="L47" s="61"/>
      <c r="M47"/>
      <c r="N47" s="66"/>
      <c r="O47" s="64"/>
      <c r="P47" s="61"/>
      <c r="Q47" s="61"/>
      <c r="R47" s="61"/>
      <c r="S47" s="60"/>
      <c r="T47" s="20"/>
      <c r="W47" s="19"/>
      <c r="X47" s="19"/>
      <c r="Y47" s="19"/>
      <c r="Z47" s="19"/>
      <c r="AA47" s="19"/>
      <c r="AB47" s="19"/>
      <c r="AC47" s="19"/>
      <c r="AD47" s="19"/>
      <c r="AE47" s="19"/>
      <c r="AF47" s="19"/>
    </row>
    <row r="48" spans="1:32">
      <c r="A48" s="74"/>
      <c r="B48" s="53"/>
      <c r="C48" s="65"/>
      <c r="D48" s="36"/>
      <c r="E48" s="37"/>
      <c r="F48" s="65"/>
      <c r="G48" s="79"/>
      <c r="H48" s="75"/>
      <c r="I48" s="10"/>
      <c r="J48"/>
      <c r="K48" s="66"/>
      <c r="L48" s="10"/>
      <c r="M48"/>
      <c r="N48" s="66"/>
      <c r="O48" s="17"/>
      <c r="P48" s="10"/>
      <c r="Q48" s="73"/>
      <c r="R48" s="61"/>
      <c r="S48" s="59"/>
      <c r="T48" s="20"/>
      <c r="W48" s="19"/>
      <c r="X48" s="19"/>
      <c r="Y48" s="19"/>
      <c r="Z48" s="19"/>
      <c r="AA48" s="19"/>
      <c r="AB48" s="19"/>
      <c r="AC48" s="19"/>
      <c r="AD48" s="19"/>
      <c r="AE48" s="19"/>
      <c r="AF48" s="19"/>
    </row>
    <row r="49" spans="1:32">
      <c r="A49" s="74"/>
      <c r="B49" s="53"/>
      <c r="C49" s="65"/>
      <c r="D49" s="36"/>
      <c r="E49" s="37"/>
      <c r="F49" s="65"/>
      <c r="G49" s="79"/>
      <c r="H49" s="75"/>
      <c r="I49" s="55"/>
      <c r="J49"/>
      <c r="K49" s="66"/>
      <c r="L49" s="55"/>
      <c r="M49"/>
      <c r="N49" s="66"/>
      <c r="O49" s="56"/>
      <c r="P49" s="57"/>
      <c r="Q49" s="73"/>
      <c r="R49" s="61"/>
      <c r="S49" s="60"/>
      <c r="T49" s="20"/>
      <c r="W49" s="19"/>
      <c r="X49" s="19"/>
      <c r="Y49" s="19"/>
      <c r="Z49" s="19"/>
      <c r="AA49" s="19"/>
      <c r="AB49" s="19"/>
      <c r="AC49" s="19"/>
      <c r="AD49" s="19"/>
      <c r="AE49" s="19"/>
      <c r="AF49" s="19"/>
    </row>
    <row r="50" spans="1:32">
      <c r="A50" s="74"/>
      <c r="B50" s="53"/>
      <c r="C50" s="12"/>
      <c r="D50" s="71"/>
      <c r="E50" s="72"/>
      <c r="F50" s="12"/>
      <c r="G50" s="79"/>
      <c r="H50" s="75"/>
      <c r="I50" s="55"/>
      <c r="J50"/>
      <c r="K50" s="66"/>
      <c r="L50" s="55"/>
      <c r="M50"/>
      <c r="N50" s="66"/>
      <c r="O50" s="55"/>
      <c r="P50" s="55"/>
      <c r="Q50" s="76"/>
      <c r="R50" s="61"/>
      <c r="S50" s="60"/>
      <c r="T50" s="20"/>
      <c r="W50" s="19"/>
      <c r="X50" s="19"/>
      <c r="Y50" s="19"/>
      <c r="Z50" s="19"/>
      <c r="AA50" s="19"/>
      <c r="AB50" s="19"/>
      <c r="AC50" s="19"/>
      <c r="AD50" s="19"/>
      <c r="AE50" s="19"/>
      <c r="AF50" s="19"/>
    </row>
    <row r="51" spans="1:32">
      <c r="A51" s="74"/>
      <c r="B51" s="53"/>
      <c r="C51" s="12"/>
      <c r="D51" s="71"/>
      <c r="E51" s="72"/>
      <c r="F51" s="12"/>
      <c r="G51" s="79"/>
      <c r="H51" s="75"/>
      <c r="I51" s="61"/>
      <c r="J51"/>
      <c r="K51" s="66"/>
      <c r="L51" s="77"/>
      <c r="M51"/>
      <c r="N51" s="66"/>
      <c r="O51" s="77"/>
      <c r="P51" s="77"/>
      <c r="Q51" s="73"/>
      <c r="R51" s="61"/>
      <c r="S51" s="59"/>
    </row>
    <row r="52" spans="1:32">
      <c r="A52" s="74"/>
      <c r="B52" s="53"/>
      <c r="C52" s="65"/>
      <c r="D52" s="36"/>
      <c r="E52" s="37"/>
      <c r="F52" s="65"/>
      <c r="G52" s="79"/>
      <c r="H52" s="75"/>
      <c r="I52" s="57"/>
      <c r="J52"/>
      <c r="K52" s="66"/>
      <c r="L52" s="55"/>
      <c r="M52"/>
      <c r="N52" s="66"/>
      <c r="O52" s="56"/>
      <c r="P52" s="57"/>
      <c r="Q52" s="55"/>
      <c r="R52" s="61"/>
      <c r="S52" s="60"/>
    </row>
    <row r="53" spans="1:32">
      <c r="A53" s="28"/>
      <c r="B53" s="53"/>
      <c r="C53" s="65"/>
      <c r="D53" s="38"/>
      <c r="E53" s="37"/>
      <c r="F53" s="61"/>
      <c r="G53" s="79"/>
      <c r="H53" s="66"/>
      <c r="I53" s="61"/>
      <c r="J53"/>
      <c r="K53" s="61"/>
      <c r="L53" s="69"/>
      <c r="M53"/>
      <c r="N53" s="66"/>
      <c r="O53" s="64"/>
      <c r="P53" s="61"/>
      <c r="Q53" s="73"/>
      <c r="R53" s="61"/>
      <c r="S53" s="60"/>
    </row>
    <row r="54" spans="1:32">
      <c r="A54" s="28"/>
      <c r="B54" s="22"/>
      <c r="C54" s="65"/>
      <c r="D54" s="36"/>
      <c r="E54" s="37"/>
      <c r="F54" s="18"/>
      <c r="G54" s="79"/>
      <c r="H54" s="10"/>
      <c r="I54" s="10"/>
      <c r="J54"/>
      <c r="K54" s="15"/>
      <c r="L54" s="10"/>
      <c r="M54"/>
      <c r="N54" s="66"/>
      <c r="O54" s="17"/>
      <c r="P54" s="10"/>
      <c r="Q54" s="30"/>
      <c r="R54" s="10"/>
      <c r="S54" s="59"/>
    </row>
    <row r="55" spans="1:32">
      <c r="A55" s="28"/>
      <c r="B55" s="22"/>
      <c r="C55" s="22"/>
      <c r="D55" s="26"/>
      <c r="E55" s="27"/>
      <c r="F55" s="18"/>
      <c r="G55" s="79"/>
      <c r="H55" s="10"/>
      <c r="I55" s="10"/>
      <c r="J55"/>
      <c r="K55" s="10"/>
      <c r="L55" s="10"/>
      <c r="M55"/>
      <c r="N55" s="10"/>
      <c r="O55" s="17"/>
      <c r="P55" s="10"/>
      <c r="Q55" s="32"/>
      <c r="R55" s="10"/>
      <c r="S55" s="7"/>
    </row>
    <row r="56" spans="1:32">
      <c r="A56" s="28"/>
      <c r="B56" s="22"/>
      <c r="C56" s="22"/>
      <c r="D56" s="26"/>
      <c r="E56" s="27"/>
      <c r="F56" s="18"/>
      <c r="G56" s="79"/>
      <c r="H56" s="10"/>
      <c r="I56" s="10"/>
      <c r="J56"/>
      <c r="K56" s="10"/>
      <c r="L56" s="10"/>
      <c r="M56"/>
      <c r="N56" s="10"/>
      <c r="O56" s="17"/>
      <c r="P56" s="10"/>
      <c r="Q56" s="32"/>
      <c r="R56" s="10"/>
      <c r="S56" s="7"/>
    </row>
    <row r="57" spans="1:32">
      <c r="A57" s="28"/>
      <c r="B57" s="22"/>
      <c r="C57" s="22"/>
      <c r="D57" s="26"/>
      <c r="E57" s="16"/>
      <c r="G57" s="79"/>
      <c r="H57" s="10"/>
      <c r="I57" s="31"/>
      <c r="J57"/>
      <c r="K57" s="10"/>
      <c r="L57" s="29"/>
      <c r="M57"/>
      <c r="N57" s="10"/>
      <c r="S57" s="7"/>
    </row>
    <row r="58" spans="1:32">
      <c r="A58" s="28"/>
      <c r="B58" s="22"/>
      <c r="C58" s="22"/>
      <c r="D58" s="26"/>
      <c r="E58" s="27"/>
      <c r="F58" s="24"/>
      <c r="G58" s="79"/>
      <c r="H58" s="10"/>
      <c r="I58" s="10"/>
      <c r="J58"/>
      <c r="K58" s="10"/>
      <c r="L58" s="10"/>
      <c r="M58"/>
      <c r="N58" s="10"/>
      <c r="O58" s="17"/>
      <c r="P58" s="10"/>
      <c r="Q58" s="32"/>
      <c r="R58" s="15"/>
      <c r="S58" s="7"/>
    </row>
    <row r="59" spans="1:32">
      <c r="G59" s="79"/>
      <c r="J59"/>
      <c r="M59"/>
      <c r="S59" s="7"/>
    </row>
    <row r="60" spans="1:32">
      <c r="G60" s="79"/>
      <c r="J60"/>
      <c r="M60"/>
      <c r="S60" s="7"/>
    </row>
    <row r="61" spans="1:32">
      <c r="G61" s="79"/>
      <c r="J61"/>
      <c r="M61"/>
      <c r="S61" s="7"/>
    </row>
    <row r="62" spans="1:32">
      <c r="G62" s="79"/>
      <c r="J62"/>
      <c r="M62"/>
      <c r="S62" s="7"/>
    </row>
    <row r="63" spans="1:32">
      <c r="G63" s="79"/>
      <c r="J63"/>
      <c r="M63"/>
      <c r="S63" s="7"/>
    </row>
    <row r="64" spans="1:32">
      <c r="G64" s="79"/>
      <c r="J64"/>
      <c r="M64"/>
      <c r="S64" s="7"/>
    </row>
    <row r="65" spans="7:13">
      <c r="G65" s="79"/>
      <c r="J65"/>
      <c r="M65"/>
    </row>
    <row r="66" spans="7:13">
      <c r="G66" s="79"/>
      <c r="J66"/>
      <c r="M66"/>
    </row>
    <row r="67" spans="7:13">
      <c r="G67" s="79"/>
      <c r="J67"/>
      <c r="M67"/>
    </row>
    <row r="68" spans="7:13">
      <c r="G68" s="79"/>
      <c r="J68"/>
      <c r="M68"/>
    </row>
    <row r="69" spans="7:13">
      <c r="G69" s="79"/>
      <c r="J69"/>
      <c r="M69"/>
    </row>
    <row r="70" spans="7:13">
      <c r="G70" s="79"/>
      <c r="J70"/>
      <c r="M70"/>
    </row>
    <row r="71" spans="7:13">
      <c r="G71" s="79"/>
      <c r="J71"/>
      <c r="M71"/>
    </row>
    <row r="72" spans="7:13">
      <c r="G72" s="79"/>
      <c r="J72"/>
      <c r="M72"/>
    </row>
    <row r="73" spans="7:13">
      <c r="G73" s="79"/>
      <c r="J73"/>
      <c r="M73"/>
    </row>
    <row r="74" spans="7:13">
      <c r="G74" s="79"/>
      <c r="J74"/>
      <c r="M74"/>
    </row>
    <row r="75" spans="7:13">
      <c r="G75" s="79"/>
      <c r="J75"/>
      <c r="M75"/>
    </row>
    <row r="76" spans="7:13">
      <c r="G76" s="79"/>
      <c r="J76"/>
      <c r="M76"/>
    </row>
    <row r="77" spans="7:13">
      <c r="G77" s="79"/>
      <c r="J77"/>
      <c r="M77"/>
    </row>
    <row r="78" spans="7:13">
      <c r="G78" s="79"/>
      <c r="J78"/>
      <c r="M78"/>
    </row>
    <row r="79" spans="7:13">
      <c r="G79" s="79"/>
      <c r="J79"/>
      <c r="M79"/>
    </row>
    <row r="80" spans="7:13">
      <c r="G80" s="79"/>
      <c r="J80"/>
      <c r="M80"/>
    </row>
    <row r="81" spans="7:13">
      <c r="G81" s="79"/>
      <c r="J81"/>
      <c r="M81"/>
    </row>
    <row r="82" spans="7:13">
      <c r="G82" s="79"/>
      <c r="J82"/>
      <c r="M82"/>
    </row>
    <row r="83" spans="7:13">
      <c r="G83" s="79"/>
      <c r="J83"/>
      <c r="M83"/>
    </row>
    <row r="84" spans="7:13">
      <c r="G84" s="79"/>
      <c r="J84"/>
      <c r="M84"/>
    </row>
    <row r="85" spans="7:13">
      <c r="G85" s="79"/>
      <c r="J85"/>
      <c r="M85"/>
    </row>
    <row r="86" spans="7:13">
      <c r="G86" s="79"/>
      <c r="J86"/>
      <c r="M86"/>
    </row>
    <row r="87" spans="7:13">
      <c r="G87" s="79"/>
      <c r="J87"/>
      <c r="M87"/>
    </row>
    <row r="88" spans="7:13">
      <c r="G88" s="79"/>
      <c r="J88"/>
      <c r="M88"/>
    </row>
    <row r="89" spans="7:13">
      <c r="G89" s="79"/>
      <c r="J89"/>
      <c r="M89"/>
    </row>
    <row r="90" spans="7:13">
      <c r="G90" s="79"/>
      <c r="J90"/>
      <c r="M90"/>
    </row>
    <row r="91" spans="7:13">
      <c r="G91" s="79"/>
      <c r="J91"/>
      <c r="M91"/>
    </row>
    <row r="92" spans="7:13">
      <c r="G92" s="79"/>
      <c r="J92"/>
      <c r="M92"/>
    </row>
    <row r="93" spans="7:13">
      <c r="G93" s="79"/>
      <c r="M93"/>
    </row>
    <row r="94" spans="7:13">
      <c r="G94" s="79"/>
      <c r="M94"/>
    </row>
    <row r="95" spans="7:13">
      <c r="G95" s="79"/>
      <c r="M95"/>
    </row>
    <row r="96" spans="7:13">
      <c r="G96" s="79"/>
      <c r="M96"/>
    </row>
    <row r="97" spans="7:7">
      <c r="G97" s="79"/>
    </row>
    <row r="98" spans="7:7">
      <c r="G98" s="79"/>
    </row>
  </sheetData>
  <autoFilter ref="A2:S2">
    <sortState ref="A3:S39">
      <sortCondition descending="1" ref="S2"/>
    </sortState>
  </autoFilter>
  <sortState ref="A3:S39">
    <sortCondition descending="1" ref="S3:S39"/>
  </sortState>
  <mergeCells count="4">
    <mergeCell ref="F1:H1"/>
    <mergeCell ref="I1:K1"/>
    <mergeCell ref="L1:N1"/>
    <mergeCell ref="O1:R1"/>
  </mergeCells>
  <conditionalFormatting sqref="L1:L1048576">
    <cfRule type="duplicateValues" dxfId="6" priority="1" stopIfTrue="1"/>
  </conditionalFormatting>
  <pageMargins left="0.70866141732283472" right="0.70866141732283472" top="0.74803149606299213" bottom="0.74803149606299213" header="0.31496062992125984" footer="0.31496062992125984"/>
  <pageSetup paperSize="9" scale="65" orientation="landscape" verticalDpi="300" r:id="rId1"/>
  <headerFooter>
    <oddHeader xml:space="preserve">&amp;CCNIS-T 2024 ET.1
BOTOSANI
CLASAMENT GENERAL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0"/>
  <sheetViews>
    <sheetView zoomScaleNormal="100" workbookViewId="0">
      <selection activeCell="O11" sqref="O11:P30"/>
    </sheetView>
  </sheetViews>
  <sheetFormatPr defaultRowHeight="15"/>
  <cols>
    <col min="1" max="2" width="6.140625" style="80" customWidth="1"/>
    <col min="3" max="3" width="3.85546875" style="80" customWidth="1"/>
    <col min="4" max="4" width="29.42578125" style="80" customWidth="1"/>
    <col min="5" max="5" width="15.28515625" style="80" customWidth="1"/>
    <col min="6" max="6" width="6.42578125" style="81" customWidth="1"/>
    <col min="7" max="7" width="7.5703125" style="6" customWidth="1"/>
    <col min="8" max="8" width="4.7109375" style="6" customWidth="1"/>
    <col min="9" max="9" width="7" style="6" customWidth="1"/>
    <col min="10" max="10" width="7.28515625" style="6" customWidth="1"/>
    <col min="11" max="11" width="6" style="6" customWidth="1"/>
    <col min="12" max="12" width="6.42578125" customWidth="1"/>
    <col min="13" max="13" width="7.140625" style="80" customWidth="1"/>
    <col min="14" max="14" width="4.7109375" style="80" customWidth="1"/>
    <col min="15" max="15" width="7.42578125" style="6" customWidth="1"/>
    <col min="16" max="16" width="8.42578125" style="6" customWidth="1"/>
    <col min="17" max="17" width="8.140625" style="6" customWidth="1"/>
    <col min="18" max="18" width="3.5703125" style="6" customWidth="1"/>
  </cols>
  <sheetData>
    <row r="1" spans="1:32">
      <c r="A1" s="9" t="s">
        <v>57</v>
      </c>
      <c r="F1" s="2" t="s">
        <v>79</v>
      </c>
      <c r="G1" s="2"/>
      <c r="H1" s="2"/>
      <c r="I1" s="2" t="s">
        <v>80</v>
      </c>
      <c r="J1" s="2"/>
      <c r="K1" s="2"/>
      <c r="L1" s="2" t="s">
        <v>81</v>
      </c>
      <c r="M1" s="92"/>
      <c r="N1" s="92"/>
      <c r="O1" s="2" t="s">
        <v>82</v>
      </c>
      <c r="P1" s="92"/>
      <c r="Q1" s="92"/>
      <c r="R1" s="92"/>
      <c r="S1" s="2"/>
    </row>
    <row r="2" spans="1:32">
      <c r="A2" s="11" t="s">
        <v>1</v>
      </c>
      <c r="B2" s="11" t="s">
        <v>0</v>
      </c>
      <c r="C2" s="11" t="s">
        <v>2</v>
      </c>
      <c r="D2" s="11" t="s">
        <v>21</v>
      </c>
      <c r="E2" s="11" t="s">
        <v>22</v>
      </c>
      <c r="F2" s="13" t="s">
        <v>5</v>
      </c>
      <c r="G2" s="13" t="s">
        <v>6</v>
      </c>
      <c r="H2" s="13" t="s">
        <v>11</v>
      </c>
      <c r="I2" s="13" t="s">
        <v>5</v>
      </c>
      <c r="J2" s="13" t="s">
        <v>6</v>
      </c>
      <c r="K2" s="13" t="s">
        <v>11</v>
      </c>
      <c r="L2" s="13" t="s">
        <v>5</v>
      </c>
      <c r="M2" s="13" t="s">
        <v>6</v>
      </c>
      <c r="N2" s="13" t="s">
        <v>11</v>
      </c>
      <c r="O2" s="13" t="s">
        <v>12</v>
      </c>
      <c r="P2" s="13" t="s">
        <v>13</v>
      </c>
      <c r="Q2" s="13" t="s">
        <v>6</v>
      </c>
      <c r="R2" s="13" t="s">
        <v>11</v>
      </c>
      <c r="S2" s="14" t="s">
        <v>10</v>
      </c>
    </row>
    <row r="3" spans="1:32">
      <c r="A3" s="12"/>
      <c r="B3" s="12"/>
      <c r="C3" s="12"/>
      <c r="D3" s="87" t="s">
        <v>36</v>
      </c>
      <c r="E3" s="12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4"/>
    </row>
    <row r="4" spans="1:32">
      <c r="A4" s="74">
        <v>32</v>
      </c>
      <c r="B4" s="49">
        <v>1</v>
      </c>
      <c r="C4" s="65" t="s">
        <v>34</v>
      </c>
      <c r="D4" s="82" t="s">
        <v>49</v>
      </c>
      <c r="E4" s="83" t="s">
        <v>23</v>
      </c>
      <c r="F4" s="65">
        <v>571</v>
      </c>
      <c r="G4" s="80">
        <v>575</v>
      </c>
      <c r="H4" s="67">
        <v>1</v>
      </c>
      <c r="I4" s="61">
        <v>634</v>
      </c>
      <c r="J4" s="80">
        <v>389</v>
      </c>
      <c r="K4" s="67">
        <v>2</v>
      </c>
      <c r="L4" s="61">
        <v>527</v>
      </c>
      <c r="M4" s="80">
        <v>575</v>
      </c>
      <c r="N4" s="86">
        <v>1</v>
      </c>
      <c r="O4" s="64">
        <v>3</v>
      </c>
      <c r="P4" s="61">
        <v>676</v>
      </c>
      <c r="Q4" s="80">
        <v>389</v>
      </c>
      <c r="R4" s="91">
        <v>2</v>
      </c>
      <c r="S4" s="59">
        <f>G4+J4+M4+Q4</f>
        <v>1928</v>
      </c>
    </row>
    <row r="5" spans="1:32">
      <c r="A5" s="74">
        <v>35</v>
      </c>
      <c r="B5" s="49">
        <v>2</v>
      </c>
      <c r="C5" s="65" t="s">
        <v>34</v>
      </c>
      <c r="D5" s="82" t="s">
        <v>54</v>
      </c>
      <c r="E5" s="83" t="s">
        <v>23</v>
      </c>
      <c r="F5" s="65">
        <v>521</v>
      </c>
      <c r="G5" s="80">
        <v>389</v>
      </c>
      <c r="H5" s="67">
        <v>2</v>
      </c>
      <c r="I5" s="61">
        <v>796</v>
      </c>
      <c r="J5" s="80">
        <v>575</v>
      </c>
      <c r="K5" s="67">
        <v>1</v>
      </c>
      <c r="L5" s="61">
        <v>462</v>
      </c>
      <c r="M5" s="80">
        <v>254</v>
      </c>
      <c r="N5" s="66">
        <v>4</v>
      </c>
      <c r="O5" s="64">
        <v>5</v>
      </c>
      <c r="P5" s="61">
        <v>875</v>
      </c>
      <c r="Q5" s="80">
        <v>575</v>
      </c>
      <c r="R5" s="91">
        <v>1</v>
      </c>
      <c r="S5" s="59">
        <f>G5+J5+M5+Q5</f>
        <v>1793</v>
      </c>
    </row>
    <row r="6" spans="1:32">
      <c r="A6" s="74">
        <v>30</v>
      </c>
      <c r="B6" s="49">
        <v>3</v>
      </c>
      <c r="C6" s="65" t="s">
        <v>34</v>
      </c>
      <c r="D6" s="82" t="s">
        <v>53</v>
      </c>
      <c r="E6" s="83" t="s">
        <v>30</v>
      </c>
      <c r="F6" s="65">
        <v>391</v>
      </c>
      <c r="G6" s="80">
        <v>254</v>
      </c>
      <c r="H6" s="75">
        <v>4</v>
      </c>
      <c r="I6" s="84">
        <v>594</v>
      </c>
      <c r="J6" s="80">
        <v>312</v>
      </c>
      <c r="K6" s="86">
        <v>3</v>
      </c>
      <c r="L6" s="61">
        <v>477</v>
      </c>
      <c r="M6" s="80">
        <v>389</v>
      </c>
      <c r="N6" s="67">
        <v>2</v>
      </c>
      <c r="O6" s="56">
        <v>3</v>
      </c>
      <c r="P6" s="57">
        <v>548</v>
      </c>
      <c r="Q6" s="80">
        <v>312</v>
      </c>
      <c r="R6" s="91">
        <v>3</v>
      </c>
      <c r="S6" s="59">
        <f>G6+J6+M6+Q6</f>
        <v>1267</v>
      </c>
      <c r="T6" s="81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</row>
    <row r="7" spans="1:32">
      <c r="A7" s="74">
        <v>34</v>
      </c>
      <c r="B7" s="53">
        <v>4</v>
      </c>
      <c r="C7" s="65" t="s">
        <v>34</v>
      </c>
      <c r="D7" s="82" t="s">
        <v>66</v>
      </c>
      <c r="E7" s="83" t="s">
        <v>30</v>
      </c>
      <c r="F7" s="65">
        <v>420</v>
      </c>
      <c r="G7" s="80">
        <v>312</v>
      </c>
      <c r="H7" s="67">
        <v>3</v>
      </c>
      <c r="I7" s="61">
        <v>396</v>
      </c>
      <c r="J7" s="80">
        <v>254</v>
      </c>
      <c r="K7" s="66">
        <v>4</v>
      </c>
      <c r="L7" s="61">
        <v>472</v>
      </c>
      <c r="M7" s="80">
        <v>312</v>
      </c>
      <c r="N7" s="67">
        <v>3</v>
      </c>
      <c r="O7" s="55">
        <v>2</v>
      </c>
      <c r="P7" s="55">
        <v>-235</v>
      </c>
      <c r="Q7" s="80">
        <v>254</v>
      </c>
      <c r="R7" s="90">
        <v>4</v>
      </c>
      <c r="S7" s="59">
        <f>G7+J7+M7+Q7</f>
        <v>1132</v>
      </c>
      <c r="T7" s="81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</row>
    <row r="8" spans="1:32">
      <c r="A8" s="74">
        <v>36</v>
      </c>
      <c r="B8" s="53">
        <v>5</v>
      </c>
      <c r="C8" s="65" t="s">
        <v>34</v>
      </c>
      <c r="D8" s="82" t="s">
        <v>72</v>
      </c>
      <c r="E8" s="83" t="s">
        <v>68</v>
      </c>
      <c r="F8" s="65">
        <v>226</v>
      </c>
      <c r="G8" s="80">
        <v>205</v>
      </c>
      <c r="H8" s="75">
        <v>5</v>
      </c>
      <c r="I8" s="61">
        <v>231</v>
      </c>
      <c r="J8" s="80">
        <v>205</v>
      </c>
      <c r="K8" s="66">
        <v>5</v>
      </c>
      <c r="L8" s="61">
        <v>105</v>
      </c>
      <c r="M8" s="80">
        <v>205</v>
      </c>
      <c r="N8" s="66">
        <v>5</v>
      </c>
      <c r="O8" s="56">
        <v>1</v>
      </c>
      <c r="P8" s="57">
        <v>-952</v>
      </c>
      <c r="Q8" s="80">
        <v>205</v>
      </c>
      <c r="R8" s="90">
        <v>5</v>
      </c>
      <c r="S8" s="59">
        <f>G8+J8+M8+Q8</f>
        <v>820</v>
      </c>
      <c r="T8" s="81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</row>
    <row r="9" spans="1:32">
      <c r="A9" s="89"/>
      <c r="B9" s="53"/>
      <c r="C9" s="65"/>
      <c r="D9" s="82"/>
      <c r="E9" s="83"/>
      <c r="F9" s="65"/>
      <c r="G9" s="80"/>
      <c r="H9" s="75"/>
      <c r="I9" s="55"/>
      <c r="J9"/>
      <c r="K9" s="66"/>
      <c r="L9" s="55"/>
      <c r="N9" s="66"/>
      <c r="O9" s="56"/>
      <c r="P9" s="57"/>
      <c r="Q9"/>
      <c r="R9" s="90"/>
      <c r="S9" s="59"/>
      <c r="T9" s="81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</row>
    <row r="10" spans="1:32">
      <c r="B10" s="53"/>
      <c r="C10" s="65"/>
      <c r="D10" s="88" t="s">
        <v>78</v>
      </c>
      <c r="E10" s="37"/>
      <c r="F10" s="2" t="s">
        <v>87</v>
      </c>
      <c r="G10" s="2"/>
      <c r="H10" s="2"/>
      <c r="I10" s="2" t="s">
        <v>88</v>
      </c>
      <c r="J10" s="2"/>
      <c r="K10" s="2"/>
      <c r="L10" s="2" t="s">
        <v>89</v>
      </c>
      <c r="M10" s="92"/>
      <c r="N10" s="92"/>
      <c r="O10" s="2" t="s">
        <v>83</v>
      </c>
      <c r="P10" s="92"/>
      <c r="Q10" s="92"/>
      <c r="R10" s="92"/>
      <c r="S10" s="59"/>
      <c r="T10" s="81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</row>
    <row r="11" spans="1:32">
      <c r="A11" s="74">
        <v>8</v>
      </c>
      <c r="B11" s="49">
        <v>3</v>
      </c>
      <c r="C11" s="65" t="s">
        <v>33</v>
      </c>
      <c r="D11" s="82" t="s">
        <v>43</v>
      </c>
      <c r="E11" s="93" t="s">
        <v>3</v>
      </c>
      <c r="F11" s="65">
        <v>627</v>
      </c>
      <c r="G11" s="80">
        <v>284</v>
      </c>
      <c r="H11" s="75">
        <v>7</v>
      </c>
      <c r="I11" s="61">
        <v>932</v>
      </c>
      <c r="J11" s="80">
        <v>509</v>
      </c>
      <c r="K11" s="67">
        <v>2</v>
      </c>
      <c r="L11" s="61">
        <v>635</v>
      </c>
      <c r="M11" s="80">
        <v>572</v>
      </c>
      <c r="N11" s="67">
        <v>2</v>
      </c>
      <c r="O11" s="61">
        <v>4</v>
      </c>
      <c r="P11" s="61">
        <v>681</v>
      </c>
      <c r="Q11" s="80">
        <v>381</v>
      </c>
      <c r="R11" s="91">
        <v>3</v>
      </c>
      <c r="S11" s="59">
        <f t="shared" ref="S11:S30" si="0">G11+J11+M11+Q11</f>
        <v>1746</v>
      </c>
      <c r="T11" s="81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spans="1:32">
      <c r="A12" s="74">
        <v>11</v>
      </c>
      <c r="B12" s="49">
        <v>1</v>
      </c>
      <c r="C12" s="65" t="s">
        <v>33</v>
      </c>
      <c r="D12" s="82" t="s">
        <v>46</v>
      </c>
      <c r="E12" s="93" t="s">
        <v>30</v>
      </c>
      <c r="F12" s="65">
        <v>882</v>
      </c>
      <c r="G12" s="80">
        <v>639</v>
      </c>
      <c r="H12" s="67">
        <v>1</v>
      </c>
      <c r="I12" s="55">
        <v>1023</v>
      </c>
      <c r="J12" s="80">
        <v>650</v>
      </c>
      <c r="K12" s="67">
        <v>1</v>
      </c>
      <c r="L12" s="55">
        <v>609</v>
      </c>
      <c r="M12" s="80">
        <v>450</v>
      </c>
      <c r="N12" s="66">
        <v>5</v>
      </c>
      <c r="O12" s="64">
        <v>6</v>
      </c>
      <c r="P12" s="61">
        <v>1050</v>
      </c>
      <c r="Q12" s="80">
        <v>612</v>
      </c>
      <c r="R12" s="91">
        <v>1</v>
      </c>
      <c r="S12" s="59">
        <f t="shared" si="0"/>
        <v>2351</v>
      </c>
      <c r="T12" s="81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</row>
    <row r="13" spans="1:32">
      <c r="A13" s="74">
        <v>12</v>
      </c>
      <c r="B13" s="49">
        <v>2</v>
      </c>
      <c r="C13" s="65" t="s">
        <v>33</v>
      </c>
      <c r="D13" s="82" t="s">
        <v>39</v>
      </c>
      <c r="E13" s="93" t="s">
        <v>3</v>
      </c>
      <c r="F13" s="65">
        <v>793</v>
      </c>
      <c r="G13" s="80">
        <v>492</v>
      </c>
      <c r="H13" s="67">
        <v>2</v>
      </c>
      <c r="I13" s="55">
        <v>908</v>
      </c>
      <c r="J13" s="80">
        <v>451</v>
      </c>
      <c r="K13" s="67">
        <v>3</v>
      </c>
      <c r="L13" s="55">
        <v>581</v>
      </c>
      <c r="M13" s="80">
        <v>422</v>
      </c>
      <c r="N13" s="85">
        <v>6</v>
      </c>
      <c r="O13" s="64">
        <v>5</v>
      </c>
      <c r="P13" s="61">
        <v>883</v>
      </c>
      <c r="Q13" s="80">
        <v>448</v>
      </c>
      <c r="R13" s="91">
        <v>2</v>
      </c>
      <c r="S13" s="59">
        <f t="shared" si="0"/>
        <v>1813</v>
      </c>
      <c r="T13" s="81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</row>
    <row r="14" spans="1:32">
      <c r="A14" s="74">
        <v>14</v>
      </c>
      <c r="B14" s="53">
        <v>6</v>
      </c>
      <c r="C14" s="65" t="s">
        <v>33</v>
      </c>
      <c r="D14" s="82" t="s">
        <v>38</v>
      </c>
      <c r="E14" s="93" t="s">
        <v>3</v>
      </c>
      <c r="F14" s="65">
        <v>643</v>
      </c>
      <c r="G14" s="80">
        <v>314</v>
      </c>
      <c r="H14" s="75">
        <v>6</v>
      </c>
      <c r="I14" s="61">
        <v>639</v>
      </c>
      <c r="J14" s="80">
        <v>258</v>
      </c>
      <c r="K14" s="66">
        <v>9</v>
      </c>
      <c r="L14" s="61">
        <v>633</v>
      </c>
      <c r="M14" s="80">
        <v>521</v>
      </c>
      <c r="N14" s="86">
        <v>3</v>
      </c>
      <c r="O14" s="56">
        <v>4</v>
      </c>
      <c r="P14" s="57">
        <v>588</v>
      </c>
      <c r="Q14" s="80">
        <v>287</v>
      </c>
      <c r="R14" s="90">
        <v>5</v>
      </c>
      <c r="S14" s="59">
        <f t="shared" si="0"/>
        <v>1380</v>
      </c>
      <c r="T14" s="81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</row>
    <row r="15" spans="1:32">
      <c r="A15" s="74">
        <v>15</v>
      </c>
      <c r="B15" s="53">
        <v>4</v>
      </c>
      <c r="C15" s="65" t="s">
        <v>33</v>
      </c>
      <c r="D15" s="82" t="s">
        <v>42</v>
      </c>
      <c r="E15" s="93" t="s">
        <v>59</v>
      </c>
      <c r="F15" s="65">
        <v>736</v>
      </c>
      <c r="G15" s="80">
        <v>432</v>
      </c>
      <c r="H15" s="67">
        <v>3</v>
      </c>
      <c r="I15" s="61">
        <v>849</v>
      </c>
      <c r="J15" s="80">
        <v>338</v>
      </c>
      <c r="K15" s="66">
        <v>6</v>
      </c>
      <c r="L15" s="61">
        <v>708</v>
      </c>
      <c r="M15" s="80">
        <v>696</v>
      </c>
      <c r="N15" s="67">
        <v>1</v>
      </c>
      <c r="O15" s="61">
        <v>4</v>
      </c>
      <c r="P15" s="61">
        <v>413</v>
      </c>
      <c r="Q15" s="80">
        <v>216</v>
      </c>
      <c r="R15" s="90">
        <v>7</v>
      </c>
      <c r="S15" s="59">
        <f t="shared" si="0"/>
        <v>1682</v>
      </c>
      <c r="T15" s="81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</row>
    <row r="16" spans="1:32">
      <c r="A16" s="74">
        <v>16</v>
      </c>
      <c r="B16" s="53">
        <v>5</v>
      </c>
      <c r="C16" s="65" t="s">
        <v>33</v>
      </c>
      <c r="D16" s="82" t="s">
        <v>44</v>
      </c>
      <c r="E16" s="93" t="s">
        <v>3</v>
      </c>
      <c r="F16" s="65">
        <v>558</v>
      </c>
      <c r="G16" s="80">
        <v>207</v>
      </c>
      <c r="H16" s="75">
        <v>10</v>
      </c>
      <c r="I16" s="57">
        <v>861</v>
      </c>
      <c r="J16" s="80">
        <v>370</v>
      </c>
      <c r="K16" s="66">
        <v>5</v>
      </c>
      <c r="L16" s="57">
        <v>629</v>
      </c>
      <c r="M16" s="80">
        <v>483</v>
      </c>
      <c r="N16" s="66">
        <v>4</v>
      </c>
      <c r="O16" s="56">
        <v>4</v>
      </c>
      <c r="P16" s="57">
        <v>622</v>
      </c>
      <c r="Q16" s="80">
        <v>329</v>
      </c>
      <c r="R16" s="90">
        <v>4</v>
      </c>
      <c r="S16" s="59">
        <f t="shared" si="0"/>
        <v>1389</v>
      </c>
      <c r="T16" s="81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</row>
    <row r="17" spans="1:32">
      <c r="A17" s="74">
        <v>19</v>
      </c>
      <c r="B17" s="53">
        <v>11</v>
      </c>
      <c r="C17" s="65" t="s">
        <v>33</v>
      </c>
      <c r="D17" s="82" t="s">
        <v>69</v>
      </c>
      <c r="E17" s="93" t="s">
        <v>76</v>
      </c>
      <c r="F17" s="65">
        <v>498</v>
      </c>
      <c r="G17" s="80">
        <v>164</v>
      </c>
      <c r="H17" s="75">
        <v>12</v>
      </c>
      <c r="I17" s="57">
        <v>552</v>
      </c>
      <c r="J17" s="80">
        <v>194</v>
      </c>
      <c r="K17" s="66">
        <v>12</v>
      </c>
      <c r="L17" s="57">
        <v>474</v>
      </c>
      <c r="M17" s="80">
        <v>279</v>
      </c>
      <c r="N17" s="66">
        <v>13</v>
      </c>
      <c r="O17" s="64">
        <v>3</v>
      </c>
      <c r="P17" s="61">
        <v>-96</v>
      </c>
      <c r="Q17" s="80">
        <v>130</v>
      </c>
      <c r="R17" s="90">
        <v>10</v>
      </c>
      <c r="S17" s="59">
        <f t="shared" si="0"/>
        <v>767</v>
      </c>
      <c r="T17" s="81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</row>
    <row r="18" spans="1:32">
      <c r="A18" s="74">
        <v>20</v>
      </c>
      <c r="B18" s="53">
        <v>10</v>
      </c>
      <c r="C18" s="65" t="s">
        <v>33</v>
      </c>
      <c r="D18" s="82" t="s">
        <v>41</v>
      </c>
      <c r="E18" s="93" t="s">
        <v>3</v>
      </c>
      <c r="F18" s="65">
        <v>549</v>
      </c>
      <c r="G18" s="80">
        <v>185</v>
      </c>
      <c r="H18" s="75">
        <v>11</v>
      </c>
      <c r="I18" s="57">
        <v>608</v>
      </c>
      <c r="J18" s="80">
        <v>214</v>
      </c>
      <c r="K18" s="66">
        <v>11</v>
      </c>
      <c r="L18" s="57">
        <v>565</v>
      </c>
      <c r="M18" s="80">
        <v>373</v>
      </c>
      <c r="N18" s="66">
        <v>8</v>
      </c>
      <c r="O18" s="64">
        <v>4</v>
      </c>
      <c r="P18" s="61">
        <v>74</v>
      </c>
      <c r="Q18" s="80">
        <v>185</v>
      </c>
      <c r="R18" s="90">
        <v>8</v>
      </c>
      <c r="S18" s="59">
        <f t="shared" si="0"/>
        <v>957</v>
      </c>
      <c r="T18" s="81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</row>
    <row r="19" spans="1:32">
      <c r="A19" s="74">
        <v>21</v>
      </c>
      <c r="B19" s="53">
        <v>8</v>
      </c>
      <c r="C19" s="65" t="s">
        <v>33</v>
      </c>
      <c r="D19" s="82" t="s">
        <v>48</v>
      </c>
      <c r="E19" s="93" t="s">
        <v>30</v>
      </c>
      <c r="F19" s="65">
        <v>614</v>
      </c>
      <c r="G19" s="80">
        <v>231</v>
      </c>
      <c r="H19" s="75">
        <v>9</v>
      </c>
      <c r="I19" s="61">
        <v>899</v>
      </c>
      <c r="J19" s="80">
        <v>407</v>
      </c>
      <c r="K19" s="66">
        <v>4</v>
      </c>
      <c r="L19" s="61">
        <v>497</v>
      </c>
      <c r="M19" s="80">
        <v>296</v>
      </c>
      <c r="N19" s="85">
        <v>12</v>
      </c>
      <c r="O19" s="57">
        <v>3</v>
      </c>
      <c r="P19" s="57">
        <v>-77</v>
      </c>
      <c r="Q19" s="80">
        <v>157</v>
      </c>
      <c r="R19" s="90">
        <v>9</v>
      </c>
      <c r="S19" s="59">
        <f t="shared" si="0"/>
        <v>1091</v>
      </c>
      <c r="T19" s="81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</row>
    <row r="20" spans="1:32">
      <c r="A20" s="74">
        <v>22</v>
      </c>
      <c r="B20" s="53">
        <v>13</v>
      </c>
      <c r="C20" s="65" t="s">
        <v>33</v>
      </c>
      <c r="D20" s="82" t="s">
        <v>61</v>
      </c>
      <c r="E20" s="93" t="s">
        <v>30</v>
      </c>
      <c r="F20" s="65">
        <v>619</v>
      </c>
      <c r="G20" s="80">
        <v>256</v>
      </c>
      <c r="H20" s="75">
        <v>8</v>
      </c>
      <c r="I20" s="61">
        <v>437</v>
      </c>
      <c r="J20" s="80">
        <v>78</v>
      </c>
      <c r="K20" s="66">
        <v>19</v>
      </c>
      <c r="L20" s="61">
        <v>515</v>
      </c>
      <c r="M20" s="80">
        <v>313</v>
      </c>
      <c r="N20" s="66">
        <v>11</v>
      </c>
      <c r="O20" s="55">
        <v>2</v>
      </c>
      <c r="P20" s="55">
        <v>-465</v>
      </c>
      <c r="Q20" s="80">
        <v>70</v>
      </c>
      <c r="R20" s="90">
        <v>15</v>
      </c>
      <c r="S20" s="59">
        <f t="shared" si="0"/>
        <v>717</v>
      </c>
      <c r="T20" s="81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</row>
    <row r="21" spans="1:32">
      <c r="A21" s="74">
        <v>23</v>
      </c>
      <c r="B21" s="53">
        <v>9</v>
      </c>
      <c r="C21" s="65" t="s">
        <v>33</v>
      </c>
      <c r="D21" s="82" t="s">
        <v>52</v>
      </c>
      <c r="E21" s="93" t="s">
        <v>30</v>
      </c>
      <c r="F21" s="65">
        <v>668</v>
      </c>
      <c r="G21" s="80">
        <v>347</v>
      </c>
      <c r="H21" s="75">
        <v>5</v>
      </c>
      <c r="I21" s="57">
        <v>758</v>
      </c>
      <c r="J21" s="80">
        <v>309</v>
      </c>
      <c r="K21" s="66">
        <v>7</v>
      </c>
      <c r="L21" s="55">
        <v>526</v>
      </c>
      <c r="M21" s="80">
        <v>332</v>
      </c>
      <c r="N21" s="66">
        <v>10</v>
      </c>
      <c r="O21" s="55">
        <v>2</v>
      </c>
      <c r="P21" s="55">
        <v>-141</v>
      </c>
      <c r="Q21" s="80">
        <v>94</v>
      </c>
      <c r="R21" s="90">
        <v>13</v>
      </c>
      <c r="S21" s="59">
        <f t="shared" si="0"/>
        <v>1082</v>
      </c>
      <c r="T21" s="81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</row>
    <row r="22" spans="1:32">
      <c r="A22" s="74">
        <v>24</v>
      </c>
      <c r="B22" s="53">
        <v>20</v>
      </c>
      <c r="C22" s="65" t="s">
        <v>33</v>
      </c>
      <c r="D22" s="82" t="s">
        <v>71</v>
      </c>
      <c r="E22" s="93" t="s">
        <v>76</v>
      </c>
      <c r="F22" s="65">
        <v>348</v>
      </c>
      <c r="G22" s="80">
        <v>58</v>
      </c>
      <c r="H22" s="75">
        <v>18</v>
      </c>
      <c r="I22" s="55">
        <v>364</v>
      </c>
      <c r="J22" s="80">
        <v>64</v>
      </c>
      <c r="K22" s="66">
        <v>20</v>
      </c>
      <c r="L22" s="55">
        <v>0</v>
      </c>
      <c r="M22" s="80">
        <v>181</v>
      </c>
      <c r="N22" s="66">
        <v>20</v>
      </c>
      <c r="O22" s="56">
        <v>1</v>
      </c>
      <c r="P22" s="57">
        <v>-561</v>
      </c>
      <c r="Q22" s="80">
        <v>22</v>
      </c>
      <c r="R22" s="90">
        <v>19</v>
      </c>
      <c r="S22" s="59">
        <f t="shared" si="0"/>
        <v>325</v>
      </c>
      <c r="T22" s="81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</row>
    <row r="23" spans="1:32">
      <c r="A23" s="74">
        <v>25</v>
      </c>
      <c r="B23" s="53">
        <v>14</v>
      </c>
      <c r="C23" s="65" t="s">
        <v>33</v>
      </c>
      <c r="D23" s="82" t="s">
        <v>62</v>
      </c>
      <c r="E23" s="93" t="s">
        <v>30</v>
      </c>
      <c r="F23" s="65">
        <v>300</v>
      </c>
      <c r="G23" s="80">
        <v>28</v>
      </c>
      <c r="H23" s="75">
        <v>20</v>
      </c>
      <c r="I23" s="57">
        <v>612</v>
      </c>
      <c r="J23" s="80">
        <v>235</v>
      </c>
      <c r="K23" s="66">
        <v>10</v>
      </c>
      <c r="L23" s="57">
        <v>136</v>
      </c>
      <c r="M23" s="80">
        <v>248</v>
      </c>
      <c r="N23" s="85">
        <v>15</v>
      </c>
      <c r="O23" s="55">
        <v>3</v>
      </c>
      <c r="P23" s="55">
        <v>-799</v>
      </c>
      <c r="Q23" s="80">
        <v>106</v>
      </c>
      <c r="R23" s="90">
        <v>12</v>
      </c>
      <c r="S23" s="59">
        <f t="shared" si="0"/>
        <v>617</v>
      </c>
      <c r="T23" s="81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</row>
    <row r="24" spans="1:32">
      <c r="A24" s="74">
        <v>26</v>
      </c>
      <c r="B24" s="53">
        <v>7</v>
      </c>
      <c r="C24" s="65" t="s">
        <v>33</v>
      </c>
      <c r="D24" s="82" t="s">
        <v>70</v>
      </c>
      <c r="E24" s="93" t="s">
        <v>76</v>
      </c>
      <c r="F24" s="65">
        <v>727</v>
      </c>
      <c r="G24" s="80">
        <v>386</v>
      </c>
      <c r="H24" s="75">
        <v>4</v>
      </c>
      <c r="I24" s="10">
        <v>656</v>
      </c>
      <c r="J24" s="80">
        <v>283</v>
      </c>
      <c r="K24" s="66">
        <v>8</v>
      </c>
      <c r="L24" s="10">
        <v>570</v>
      </c>
      <c r="M24" s="80">
        <v>396</v>
      </c>
      <c r="N24" s="66">
        <v>7</v>
      </c>
      <c r="O24" s="96">
        <v>4</v>
      </c>
      <c r="P24" s="96">
        <v>499</v>
      </c>
      <c r="Q24" s="80">
        <v>249</v>
      </c>
      <c r="R24" s="90">
        <v>6</v>
      </c>
      <c r="S24" s="59">
        <f t="shared" si="0"/>
        <v>1314</v>
      </c>
      <c r="T24" s="81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</row>
    <row r="25" spans="1:32">
      <c r="A25" s="74">
        <v>27</v>
      </c>
      <c r="B25" s="53">
        <v>19</v>
      </c>
      <c r="C25" s="65" t="s">
        <v>33</v>
      </c>
      <c r="D25" s="82" t="s">
        <v>73</v>
      </c>
      <c r="E25" s="93" t="s">
        <v>30</v>
      </c>
      <c r="F25" s="65">
        <v>359</v>
      </c>
      <c r="G25" s="80">
        <v>74</v>
      </c>
      <c r="H25" s="75">
        <v>17</v>
      </c>
      <c r="I25" s="96">
        <v>450</v>
      </c>
      <c r="J25" s="80">
        <v>92</v>
      </c>
      <c r="K25" s="66">
        <v>18</v>
      </c>
      <c r="L25" s="96">
        <v>116</v>
      </c>
      <c r="M25" s="80">
        <v>220</v>
      </c>
      <c r="N25" s="66">
        <v>17</v>
      </c>
      <c r="O25" s="55">
        <v>2</v>
      </c>
      <c r="P25" s="55">
        <v>-552</v>
      </c>
      <c r="Q25" s="80">
        <v>58</v>
      </c>
      <c r="R25" s="90">
        <v>16</v>
      </c>
      <c r="S25" s="59">
        <f t="shared" si="0"/>
        <v>444</v>
      </c>
      <c r="T25" s="81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</row>
    <row r="26" spans="1:32">
      <c r="A26" s="74">
        <v>28</v>
      </c>
      <c r="B26" s="53">
        <v>17</v>
      </c>
      <c r="C26" s="65" t="s">
        <v>33</v>
      </c>
      <c r="D26" s="82" t="s">
        <v>63</v>
      </c>
      <c r="E26" s="93" t="s">
        <v>30</v>
      </c>
      <c r="F26" s="12">
        <v>424</v>
      </c>
      <c r="G26" s="80">
        <v>107</v>
      </c>
      <c r="H26" s="75">
        <v>15</v>
      </c>
      <c r="I26" s="61">
        <v>464</v>
      </c>
      <c r="J26" s="80">
        <v>107</v>
      </c>
      <c r="K26" s="66">
        <v>17</v>
      </c>
      <c r="L26" s="61">
        <v>380</v>
      </c>
      <c r="M26" s="80">
        <v>263</v>
      </c>
      <c r="N26" s="66">
        <v>14</v>
      </c>
      <c r="O26" s="96">
        <v>1</v>
      </c>
      <c r="P26" s="96">
        <v>-627</v>
      </c>
      <c r="Q26" s="80">
        <v>19</v>
      </c>
      <c r="R26" s="90">
        <v>20</v>
      </c>
      <c r="S26" s="59">
        <f t="shared" si="0"/>
        <v>496</v>
      </c>
      <c r="T26" s="81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</row>
    <row r="27" spans="1:32">
      <c r="A27" s="74">
        <v>29</v>
      </c>
      <c r="B27" s="53">
        <v>18</v>
      </c>
      <c r="C27" s="65" t="s">
        <v>33</v>
      </c>
      <c r="D27" s="82" t="s">
        <v>64</v>
      </c>
      <c r="E27" s="93" t="s">
        <v>30</v>
      </c>
      <c r="F27" s="65">
        <v>377</v>
      </c>
      <c r="G27" s="80">
        <v>90</v>
      </c>
      <c r="H27" s="75">
        <v>16</v>
      </c>
      <c r="I27" s="55">
        <v>506</v>
      </c>
      <c r="J27" s="80">
        <v>157</v>
      </c>
      <c r="K27" s="66">
        <v>14</v>
      </c>
      <c r="L27" s="55">
        <v>92</v>
      </c>
      <c r="M27" s="80">
        <v>206</v>
      </c>
      <c r="N27" s="85">
        <v>18</v>
      </c>
      <c r="O27" s="78">
        <v>1</v>
      </c>
      <c r="P27" s="57">
        <v>-463</v>
      </c>
      <c r="Q27" s="80">
        <v>34</v>
      </c>
      <c r="R27" s="90">
        <v>18</v>
      </c>
      <c r="S27" s="59">
        <f t="shared" si="0"/>
        <v>487</v>
      </c>
      <c r="T27" s="81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</row>
    <row r="28" spans="1:32">
      <c r="A28" s="74">
        <v>31</v>
      </c>
      <c r="B28" s="53">
        <v>12</v>
      </c>
      <c r="C28" s="65" t="s">
        <v>33</v>
      </c>
      <c r="D28" s="82" t="s">
        <v>50</v>
      </c>
      <c r="E28" s="93" t="s">
        <v>30</v>
      </c>
      <c r="F28" s="65">
        <v>460</v>
      </c>
      <c r="G28" s="80">
        <v>125</v>
      </c>
      <c r="H28" s="75">
        <v>14</v>
      </c>
      <c r="I28" s="57">
        <v>481</v>
      </c>
      <c r="J28" s="80">
        <v>123</v>
      </c>
      <c r="K28" s="66">
        <v>16</v>
      </c>
      <c r="L28" s="57">
        <v>537</v>
      </c>
      <c r="M28" s="80">
        <v>352</v>
      </c>
      <c r="N28" s="85">
        <v>9</v>
      </c>
      <c r="O28" s="96">
        <v>3</v>
      </c>
      <c r="P28" s="96">
        <v>-185</v>
      </c>
      <c r="Q28" s="80">
        <v>118</v>
      </c>
      <c r="R28" s="90">
        <v>11</v>
      </c>
      <c r="S28" s="59">
        <f t="shared" si="0"/>
        <v>718</v>
      </c>
      <c r="T28" s="81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</row>
    <row r="29" spans="1:32">
      <c r="A29" s="74">
        <v>33</v>
      </c>
      <c r="B29" s="53">
        <v>15</v>
      </c>
      <c r="C29" s="12" t="s">
        <v>33</v>
      </c>
      <c r="D29" s="82" t="s">
        <v>67</v>
      </c>
      <c r="E29" s="93" t="s">
        <v>76</v>
      </c>
      <c r="F29" s="65">
        <v>498</v>
      </c>
      <c r="G29" s="80">
        <v>144</v>
      </c>
      <c r="H29" s="75">
        <v>12</v>
      </c>
      <c r="I29" s="55">
        <v>492</v>
      </c>
      <c r="J29" s="80">
        <v>140</v>
      </c>
      <c r="K29" s="66">
        <v>15</v>
      </c>
      <c r="L29" s="55">
        <v>0.1</v>
      </c>
      <c r="M29" s="80">
        <v>193</v>
      </c>
      <c r="N29" s="66">
        <v>19</v>
      </c>
      <c r="O29" s="96">
        <v>2</v>
      </c>
      <c r="P29" s="96">
        <v>-191</v>
      </c>
      <c r="Q29" s="80">
        <v>82</v>
      </c>
      <c r="R29" s="90">
        <v>14</v>
      </c>
      <c r="S29" s="59">
        <f t="shared" si="0"/>
        <v>559</v>
      </c>
      <c r="T29" s="81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</row>
    <row r="30" spans="1:32">
      <c r="A30" s="74">
        <v>37</v>
      </c>
      <c r="B30" s="53">
        <v>16</v>
      </c>
      <c r="C30" s="65" t="s">
        <v>33</v>
      </c>
      <c r="D30" s="82" t="s">
        <v>65</v>
      </c>
      <c r="E30" s="93" t="s">
        <v>30</v>
      </c>
      <c r="F30" s="65">
        <v>341</v>
      </c>
      <c r="G30" s="80">
        <v>42</v>
      </c>
      <c r="H30" s="75">
        <v>19</v>
      </c>
      <c r="I30" s="61">
        <v>528</v>
      </c>
      <c r="J30" s="80">
        <v>175</v>
      </c>
      <c r="K30" s="66">
        <v>13</v>
      </c>
      <c r="L30" s="61">
        <v>124</v>
      </c>
      <c r="M30" s="80">
        <v>233</v>
      </c>
      <c r="N30" s="66">
        <v>16</v>
      </c>
      <c r="O30" s="17">
        <v>2</v>
      </c>
      <c r="P30" s="10">
        <v>-653</v>
      </c>
      <c r="Q30" s="80">
        <v>46</v>
      </c>
      <c r="R30" s="90">
        <v>17</v>
      </c>
      <c r="S30" s="59">
        <f t="shared" si="0"/>
        <v>496</v>
      </c>
      <c r="T30" s="81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</row>
    <row r="31" spans="1:32">
      <c r="A31" s="74"/>
      <c r="B31" s="53"/>
      <c r="C31" s="12"/>
      <c r="D31" s="71"/>
      <c r="E31" s="72"/>
      <c r="F31" s="12"/>
      <c r="G31"/>
      <c r="H31" s="75"/>
      <c r="I31" s="61"/>
      <c r="J31"/>
      <c r="K31" s="66"/>
      <c r="L31" s="81"/>
      <c r="N31" s="66"/>
      <c r="O31" s="81"/>
      <c r="P31" s="81"/>
      <c r="Q31" s="80"/>
      <c r="R31" s="61"/>
      <c r="S31" s="59"/>
      <c r="T31" s="81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</row>
    <row r="32" spans="1:32">
      <c r="B32" s="53"/>
      <c r="C32" s="65"/>
      <c r="D32" s="88" t="s">
        <v>56</v>
      </c>
      <c r="E32" s="37"/>
      <c r="F32" s="2" t="s">
        <v>84</v>
      </c>
      <c r="G32" s="2"/>
      <c r="H32" s="2"/>
      <c r="I32" s="2" t="s">
        <v>91</v>
      </c>
      <c r="J32"/>
      <c r="K32" s="2"/>
      <c r="L32" s="2" t="s">
        <v>85</v>
      </c>
      <c r="M32" s="92"/>
      <c r="N32" s="92"/>
      <c r="O32" s="2" t="s">
        <v>86</v>
      </c>
      <c r="P32" s="92"/>
      <c r="Q32" s="92"/>
      <c r="R32" s="92"/>
      <c r="S32" s="60"/>
      <c r="T32" s="81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</row>
    <row r="33" spans="1:32">
      <c r="A33" s="74">
        <v>1</v>
      </c>
      <c r="B33" s="49">
        <v>1</v>
      </c>
      <c r="C33" s="65" t="s">
        <v>32</v>
      </c>
      <c r="D33" s="82" t="s">
        <v>24</v>
      </c>
      <c r="E33" s="83" t="s">
        <v>3</v>
      </c>
      <c r="F33" s="65">
        <v>902</v>
      </c>
      <c r="G33" s="80">
        <v>726</v>
      </c>
      <c r="H33" s="67">
        <v>1</v>
      </c>
      <c r="I33" s="55">
        <v>1099</v>
      </c>
      <c r="J33" s="80">
        <v>736</v>
      </c>
      <c r="K33" s="67">
        <v>1</v>
      </c>
      <c r="L33" s="55">
        <v>661</v>
      </c>
      <c r="M33" s="80">
        <v>583</v>
      </c>
      <c r="N33" s="86">
        <v>3</v>
      </c>
      <c r="O33" s="61">
        <v>4</v>
      </c>
      <c r="P33" s="61">
        <v>457</v>
      </c>
      <c r="Q33" s="80">
        <v>468</v>
      </c>
      <c r="R33" s="91">
        <v>3</v>
      </c>
      <c r="S33" s="60">
        <f t="shared" ref="S33:S44" si="1">G33+J33+M33+Q33</f>
        <v>2513</v>
      </c>
      <c r="T33" s="81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</row>
    <row r="34" spans="1:32">
      <c r="A34" s="74">
        <v>2</v>
      </c>
      <c r="B34" s="53">
        <v>7</v>
      </c>
      <c r="C34" s="65" t="s">
        <v>32</v>
      </c>
      <c r="D34" s="82" t="s">
        <v>25</v>
      </c>
      <c r="E34" s="83" t="s">
        <v>16</v>
      </c>
      <c r="F34" s="65">
        <v>735</v>
      </c>
      <c r="G34" s="80">
        <v>416</v>
      </c>
      <c r="H34" s="66">
        <v>8</v>
      </c>
      <c r="I34" s="61">
        <v>978</v>
      </c>
      <c r="J34" s="80">
        <v>501</v>
      </c>
      <c r="K34" s="66">
        <v>5</v>
      </c>
      <c r="L34" s="61">
        <v>0.3</v>
      </c>
      <c r="M34" s="80">
        <v>385</v>
      </c>
      <c r="N34" s="85">
        <v>11</v>
      </c>
      <c r="O34" s="55">
        <v>2</v>
      </c>
      <c r="P34" s="61">
        <v>152</v>
      </c>
      <c r="Q34" s="80">
        <v>359</v>
      </c>
      <c r="R34" s="90">
        <v>6</v>
      </c>
      <c r="S34" s="60">
        <f t="shared" si="1"/>
        <v>1661</v>
      </c>
      <c r="T34" s="81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</row>
    <row r="35" spans="1:32">
      <c r="A35" s="74">
        <v>3</v>
      </c>
      <c r="B35" s="49">
        <v>2</v>
      </c>
      <c r="C35" s="65" t="s">
        <v>32</v>
      </c>
      <c r="D35" s="82" t="s">
        <v>40</v>
      </c>
      <c r="E35" s="83" t="s">
        <v>3</v>
      </c>
      <c r="F35" s="65">
        <v>830</v>
      </c>
      <c r="G35" s="80">
        <v>558</v>
      </c>
      <c r="H35" s="67">
        <v>3</v>
      </c>
      <c r="I35" s="84">
        <v>996</v>
      </c>
      <c r="J35" s="80">
        <v>532</v>
      </c>
      <c r="K35" s="66">
        <v>4</v>
      </c>
      <c r="L35" s="84">
        <v>688</v>
      </c>
      <c r="M35" s="80">
        <v>631</v>
      </c>
      <c r="N35" s="86">
        <v>2</v>
      </c>
      <c r="O35" s="61">
        <v>5</v>
      </c>
      <c r="P35" s="61">
        <v>394</v>
      </c>
      <c r="Q35" s="80">
        <v>660</v>
      </c>
      <c r="R35" s="91">
        <v>1</v>
      </c>
      <c r="S35" s="60">
        <f t="shared" si="1"/>
        <v>2381</v>
      </c>
      <c r="T35" s="81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</row>
    <row r="36" spans="1:32">
      <c r="A36" s="74">
        <v>4</v>
      </c>
      <c r="B36" s="49">
        <v>3</v>
      </c>
      <c r="C36" s="65" t="s">
        <v>32</v>
      </c>
      <c r="D36" s="82" t="s">
        <v>51</v>
      </c>
      <c r="E36" s="83" t="s">
        <v>3</v>
      </c>
      <c r="F36" s="65">
        <v>860</v>
      </c>
      <c r="G36" s="80">
        <v>607</v>
      </c>
      <c r="H36" s="67">
        <v>2</v>
      </c>
      <c r="I36" s="61">
        <v>1023</v>
      </c>
      <c r="J36" s="80">
        <v>569</v>
      </c>
      <c r="K36" s="67">
        <v>3</v>
      </c>
      <c r="L36" s="61">
        <v>646</v>
      </c>
      <c r="M36" s="80">
        <v>516</v>
      </c>
      <c r="N36" s="85">
        <v>5</v>
      </c>
      <c r="O36" s="61">
        <v>4</v>
      </c>
      <c r="P36" s="61">
        <v>644</v>
      </c>
      <c r="Q36" s="80">
        <v>524</v>
      </c>
      <c r="R36" s="91">
        <v>2</v>
      </c>
      <c r="S36" s="60">
        <f t="shared" si="1"/>
        <v>2216</v>
      </c>
      <c r="T36" s="81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</row>
    <row r="37" spans="1:32">
      <c r="A37" s="74">
        <v>5</v>
      </c>
      <c r="B37" s="53">
        <v>6</v>
      </c>
      <c r="C37" s="65" t="s">
        <v>32</v>
      </c>
      <c r="D37" s="82" t="s">
        <v>58</v>
      </c>
      <c r="E37" s="83" t="s">
        <v>30</v>
      </c>
      <c r="F37" s="65">
        <v>743</v>
      </c>
      <c r="G37" s="80">
        <v>438</v>
      </c>
      <c r="H37" s="66">
        <v>7</v>
      </c>
      <c r="I37" s="61">
        <v>939</v>
      </c>
      <c r="J37" s="80">
        <v>450</v>
      </c>
      <c r="K37" s="66">
        <v>7</v>
      </c>
      <c r="L37" s="61">
        <v>648</v>
      </c>
      <c r="M37" s="80">
        <v>546</v>
      </c>
      <c r="N37" s="66">
        <v>4</v>
      </c>
      <c r="O37" s="61">
        <v>1</v>
      </c>
      <c r="P37" s="61">
        <v>-502</v>
      </c>
      <c r="Q37" s="80">
        <v>239</v>
      </c>
      <c r="R37" s="90">
        <v>11</v>
      </c>
      <c r="S37" s="60">
        <f t="shared" si="1"/>
        <v>1673</v>
      </c>
      <c r="T37" s="81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</row>
    <row r="38" spans="1:32">
      <c r="A38" s="74">
        <v>6</v>
      </c>
      <c r="B38" s="53">
        <v>4</v>
      </c>
      <c r="C38" s="65" t="s">
        <v>32</v>
      </c>
      <c r="D38" s="82" t="s">
        <v>35</v>
      </c>
      <c r="E38" s="83" t="s">
        <v>59</v>
      </c>
      <c r="F38" s="65">
        <v>815</v>
      </c>
      <c r="G38" s="80">
        <v>490</v>
      </c>
      <c r="H38" s="66">
        <v>5</v>
      </c>
      <c r="I38" s="61">
        <v>1068</v>
      </c>
      <c r="J38" s="80">
        <v>618</v>
      </c>
      <c r="K38" s="67">
        <v>2</v>
      </c>
      <c r="L38" s="61">
        <v>704</v>
      </c>
      <c r="M38" s="80">
        <v>749</v>
      </c>
      <c r="N38" s="67">
        <v>1</v>
      </c>
      <c r="O38" s="64">
        <v>2</v>
      </c>
      <c r="P38" s="10">
        <v>101</v>
      </c>
      <c r="Q38" s="80">
        <v>282</v>
      </c>
      <c r="R38" s="90">
        <v>9</v>
      </c>
      <c r="S38" s="60">
        <f t="shared" si="1"/>
        <v>2139</v>
      </c>
      <c r="T38" s="81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</row>
    <row r="39" spans="1:32">
      <c r="A39" s="74">
        <v>7</v>
      </c>
      <c r="B39" s="53">
        <v>12</v>
      </c>
      <c r="C39" s="65" t="s">
        <v>32</v>
      </c>
      <c r="D39" s="82" t="s">
        <v>37</v>
      </c>
      <c r="E39" s="83" t="s">
        <v>16</v>
      </c>
      <c r="F39" s="65">
        <v>820</v>
      </c>
      <c r="G39" s="80">
        <v>521</v>
      </c>
      <c r="H39" s="66">
        <v>4</v>
      </c>
      <c r="I39" s="61"/>
      <c r="J39" s="80"/>
      <c r="K39" s="66"/>
      <c r="L39" s="61">
        <v>0.2</v>
      </c>
      <c r="M39" s="80">
        <v>369</v>
      </c>
      <c r="N39" s="85">
        <v>12</v>
      </c>
      <c r="O39" s="64">
        <v>2</v>
      </c>
      <c r="P39" s="61">
        <v>138</v>
      </c>
      <c r="Q39" s="80">
        <v>331</v>
      </c>
      <c r="R39" s="90">
        <v>7</v>
      </c>
      <c r="S39" s="60">
        <f t="shared" si="1"/>
        <v>1221</v>
      </c>
      <c r="T39" s="81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</row>
    <row r="40" spans="1:32">
      <c r="A40" s="74">
        <v>9</v>
      </c>
      <c r="B40" s="53">
        <v>5</v>
      </c>
      <c r="C40" s="65" t="s">
        <v>32</v>
      </c>
      <c r="D40" s="82" t="s">
        <v>31</v>
      </c>
      <c r="E40" s="83" t="s">
        <v>16</v>
      </c>
      <c r="F40" s="65">
        <v>805</v>
      </c>
      <c r="G40" s="80">
        <v>463</v>
      </c>
      <c r="H40" s="66">
        <v>6</v>
      </c>
      <c r="I40" s="57">
        <v>921</v>
      </c>
      <c r="J40" s="80">
        <v>428</v>
      </c>
      <c r="K40" s="66">
        <v>8</v>
      </c>
      <c r="L40" s="57">
        <v>636</v>
      </c>
      <c r="M40" s="80">
        <v>489</v>
      </c>
      <c r="N40" s="85">
        <v>6</v>
      </c>
      <c r="O40" s="64">
        <v>3</v>
      </c>
      <c r="P40" s="55">
        <v>17</v>
      </c>
      <c r="Q40" s="80">
        <v>425</v>
      </c>
      <c r="R40" s="90">
        <v>4</v>
      </c>
      <c r="S40" s="60">
        <f t="shared" si="1"/>
        <v>1805</v>
      </c>
      <c r="T40" s="81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</row>
    <row r="41" spans="1:32">
      <c r="A41" s="74">
        <v>10</v>
      </c>
      <c r="B41" s="53">
        <v>8</v>
      </c>
      <c r="C41" s="65" t="s">
        <v>32</v>
      </c>
      <c r="D41" s="82" t="s">
        <v>60</v>
      </c>
      <c r="E41" s="83" t="s">
        <v>59</v>
      </c>
      <c r="F41" s="65">
        <v>625</v>
      </c>
      <c r="G41" s="80">
        <v>395</v>
      </c>
      <c r="H41" s="66">
        <v>9</v>
      </c>
      <c r="I41" s="61">
        <v>971</v>
      </c>
      <c r="J41" s="80">
        <v>474</v>
      </c>
      <c r="K41" s="66">
        <v>6</v>
      </c>
      <c r="L41" s="61">
        <v>507</v>
      </c>
      <c r="M41" s="80">
        <v>422</v>
      </c>
      <c r="N41" s="85">
        <v>9</v>
      </c>
      <c r="O41" s="61">
        <v>2</v>
      </c>
      <c r="P41" s="61">
        <v>118</v>
      </c>
      <c r="Q41" s="80">
        <v>305</v>
      </c>
      <c r="R41" s="90">
        <v>8</v>
      </c>
      <c r="S41" s="60">
        <f t="shared" si="1"/>
        <v>1596</v>
      </c>
      <c r="T41" s="81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</row>
    <row r="42" spans="1:32">
      <c r="A42" s="74">
        <v>13</v>
      </c>
      <c r="B42" s="53">
        <v>10</v>
      </c>
      <c r="C42" s="65" t="s">
        <v>32</v>
      </c>
      <c r="D42" s="82" t="s">
        <v>45</v>
      </c>
      <c r="E42" s="83" t="s">
        <v>30</v>
      </c>
      <c r="F42" s="65">
        <v>615</v>
      </c>
      <c r="G42" s="80">
        <v>376</v>
      </c>
      <c r="H42" s="66">
        <v>10</v>
      </c>
      <c r="I42" s="55">
        <v>751</v>
      </c>
      <c r="J42" s="80">
        <v>370</v>
      </c>
      <c r="K42" s="66">
        <v>11</v>
      </c>
      <c r="L42" s="55">
        <v>590</v>
      </c>
      <c r="M42" s="80">
        <v>465</v>
      </c>
      <c r="N42" s="66">
        <v>7</v>
      </c>
      <c r="O42" s="64">
        <v>2</v>
      </c>
      <c r="P42" s="61">
        <v>-283</v>
      </c>
      <c r="Q42" s="80">
        <v>260</v>
      </c>
      <c r="R42" s="90">
        <v>10</v>
      </c>
      <c r="S42" s="60">
        <f t="shared" si="1"/>
        <v>1471</v>
      </c>
      <c r="T42" s="81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</row>
    <row r="43" spans="1:32">
      <c r="A43" s="74">
        <v>17</v>
      </c>
      <c r="B43" s="53">
        <v>9</v>
      </c>
      <c r="C43" s="65" t="s">
        <v>32</v>
      </c>
      <c r="D43" s="82" t="s">
        <v>26</v>
      </c>
      <c r="E43" s="83" t="s">
        <v>16</v>
      </c>
      <c r="F43" s="65">
        <v>568</v>
      </c>
      <c r="G43" s="80">
        <v>341</v>
      </c>
      <c r="H43" s="66">
        <v>12</v>
      </c>
      <c r="I43" s="61">
        <v>854</v>
      </c>
      <c r="J43" s="80">
        <v>407</v>
      </c>
      <c r="K43" s="66">
        <v>9</v>
      </c>
      <c r="L43" s="61">
        <v>130</v>
      </c>
      <c r="M43" s="80">
        <v>403</v>
      </c>
      <c r="N43" s="66">
        <v>10</v>
      </c>
      <c r="O43" s="64">
        <v>3</v>
      </c>
      <c r="P43" s="61">
        <v>-305</v>
      </c>
      <c r="Q43" s="80">
        <v>390</v>
      </c>
      <c r="R43" s="90">
        <v>5</v>
      </c>
      <c r="S43" s="60">
        <f t="shared" si="1"/>
        <v>1541</v>
      </c>
      <c r="T43" s="81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</row>
    <row r="44" spans="1:32">
      <c r="A44" s="74">
        <v>18</v>
      </c>
      <c r="B44" s="53">
        <v>11</v>
      </c>
      <c r="C44" s="65" t="s">
        <v>32</v>
      </c>
      <c r="D44" s="82" t="s">
        <v>47</v>
      </c>
      <c r="E44" s="83" t="s">
        <v>30</v>
      </c>
      <c r="F44" s="65">
        <v>611</v>
      </c>
      <c r="G44" s="80">
        <v>358</v>
      </c>
      <c r="H44" s="66">
        <v>11</v>
      </c>
      <c r="I44" s="61">
        <v>816</v>
      </c>
      <c r="J44" s="80">
        <v>388</v>
      </c>
      <c r="K44" s="66">
        <v>10</v>
      </c>
      <c r="L44" s="61">
        <v>551</v>
      </c>
      <c r="M44" s="80">
        <v>442</v>
      </c>
      <c r="N44" s="85">
        <v>8</v>
      </c>
      <c r="O44" s="17">
        <v>0</v>
      </c>
      <c r="P44" s="61">
        <v>-931</v>
      </c>
      <c r="Q44" s="80">
        <v>220</v>
      </c>
      <c r="R44" s="90">
        <v>12</v>
      </c>
      <c r="S44" s="60">
        <f t="shared" si="1"/>
        <v>1408</v>
      </c>
      <c r="T44" s="81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</row>
    <row r="45" spans="1:32">
      <c r="A45" s="74"/>
      <c r="B45" s="53"/>
      <c r="C45" s="65"/>
      <c r="D45" s="38"/>
      <c r="E45" s="37"/>
      <c r="F45" s="65"/>
      <c r="G45"/>
      <c r="H45" s="75"/>
      <c r="I45" s="57"/>
      <c r="J45" s="80"/>
      <c r="K45" s="66"/>
      <c r="L45" s="57"/>
      <c r="M45"/>
      <c r="N45" s="66"/>
      <c r="O45" s="56"/>
      <c r="P45" s="57"/>
      <c r="Q45" s="80"/>
      <c r="R45" s="61"/>
      <c r="S45" s="60"/>
      <c r="T45" s="81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</row>
    <row r="46" spans="1:32">
      <c r="B46" s="53"/>
      <c r="C46" s="22"/>
      <c r="D46" s="26"/>
      <c r="E46" s="27"/>
      <c r="F46" s="10"/>
      <c r="G46"/>
      <c r="H46" s="10"/>
      <c r="I46" s="10"/>
      <c r="J46" s="80"/>
      <c r="K46" s="10"/>
      <c r="L46" s="10"/>
      <c r="M46"/>
      <c r="N46" s="10"/>
      <c r="O46" s="10"/>
      <c r="P46" s="10"/>
      <c r="Q46" s="80"/>
      <c r="R46" s="7"/>
      <c r="S46" s="60"/>
      <c r="T46" s="81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</row>
    <row r="47" spans="1:32">
      <c r="B47" s="22"/>
      <c r="C47" s="22"/>
      <c r="D47" s="26"/>
      <c r="E47" s="16"/>
      <c r="G47"/>
      <c r="H47" s="10"/>
      <c r="I47" s="81"/>
      <c r="J47" s="80"/>
      <c r="K47" s="10"/>
      <c r="L47" s="81"/>
      <c r="M47"/>
      <c r="N47" s="10"/>
      <c r="Q47" s="80"/>
      <c r="S47" s="7"/>
      <c r="T47" s="81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</row>
    <row r="48" spans="1:32">
      <c r="B48" s="22"/>
      <c r="C48" s="22"/>
      <c r="D48" s="26"/>
      <c r="E48" s="27"/>
      <c r="F48" s="18"/>
      <c r="G48"/>
      <c r="H48" s="10"/>
      <c r="I48" s="10"/>
      <c r="J48" s="80"/>
      <c r="K48" s="10"/>
      <c r="L48" s="10"/>
      <c r="M48"/>
      <c r="N48" s="10"/>
      <c r="O48" s="17"/>
      <c r="P48" s="10"/>
      <c r="Q48" s="80"/>
      <c r="R48" s="10"/>
      <c r="S48" s="7"/>
      <c r="T48" s="81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</row>
    <row r="49" spans="2:32">
      <c r="B49" s="22"/>
      <c r="C49" s="22"/>
      <c r="D49" s="26"/>
      <c r="E49" s="27"/>
      <c r="G49"/>
      <c r="H49" s="10"/>
      <c r="I49" s="81"/>
      <c r="J49" s="80"/>
      <c r="K49" s="10"/>
      <c r="L49" s="81"/>
      <c r="M49"/>
      <c r="N49" s="10"/>
      <c r="O49" s="81"/>
      <c r="P49" s="81"/>
      <c r="Q49" s="80"/>
      <c r="R49" s="10"/>
      <c r="S49" s="7"/>
      <c r="T49" s="81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</row>
    <row r="50" spans="2:32">
      <c r="B50" s="22"/>
      <c r="C50" s="22"/>
      <c r="D50" s="26"/>
      <c r="E50" s="27"/>
      <c r="F50" s="18"/>
      <c r="G50"/>
      <c r="H50" s="10"/>
      <c r="I50" s="10"/>
      <c r="J50" s="80"/>
      <c r="K50" s="10"/>
      <c r="L50" s="10"/>
      <c r="M50"/>
      <c r="N50" s="10"/>
      <c r="O50" s="17"/>
      <c r="P50" s="10"/>
      <c r="Q50" s="80"/>
      <c r="R50" s="10"/>
      <c r="S50" s="7"/>
      <c r="T50" s="81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</row>
    <row r="51" spans="2:32">
      <c r="B51" s="22"/>
      <c r="C51" s="22"/>
      <c r="D51" s="26"/>
      <c r="E51" s="16"/>
      <c r="G51"/>
      <c r="H51" s="10"/>
      <c r="I51" s="81"/>
      <c r="J51" s="80"/>
      <c r="K51" s="10"/>
      <c r="L51" s="81"/>
      <c r="M51"/>
      <c r="N51" s="10"/>
      <c r="O51" s="81"/>
      <c r="P51" s="81"/>
      <c r="Q51" s="80"/>
      <c r="R51" s="81"/>
      <c r="S51" s="7"/>
      <c r="T51" s="81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</row>
    <row r="52" spans="2:32">
      <c r="B52" s="22"/>
      <c r="C52" s="22"/>
      <c r="D52" s="26"/>
      <c r="E52" s="16"/>
      <c r="G52"/>
      <c r="H52" s="10"/>
      <c r="I52" s="81"/>
      <c r="J52" s="80"/>
      <c r="K52" s="10"/>
      <c r="L52" s="81"/>
      <c r="M52"/>
      <c r="N52" s="10"/>
      <c r="O52" s="81"/>
      <c r="P52" s="81"/>
      <c r="Q52" s="80"/>
      <c r="R52" s="81"/>
      <c r="S52" s="7"/>
      <c r="T52" s="81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</row>
    <row r="53" spans="2:32">
      <c r="B53" s="22"/>
      <c r="C53" s="22"/>
      <c r="D53" s="26"/>
      <c r="E53" s="16"/>
      <c r="G53"/>
      <c r="H53" s="10"/>
      <c r="L53" s="81"/>
      <c r="M53"/>
      <c r="N53" s="10"/>
      <c r="Q53" s="80"/>
      <c r="S53" s="7"/>
      <c r="T53" s="81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</row>
    <row r="54" spans="2:32">
      <c r="B54" s="22"/>
      <c r="C54" s="22"/>
      <c r="D54" s="26"/>
      <c r="E54" s="27"/>
      <c r="F54" s="18"/>
      <c r="G54"/>
      <c r="H54" s="10"/>
      <c r="I54" s="10"/>
      <c r="J54" s="80"/>
      <c r="K54" s="10"/>
      <c r="L54" s="10"/>
      <c r="M54"/>
      <c r="N54" s="10"/>
      <c r="O54" s="17"/>
      <c r="P54" s="10"/>
      <c r="Q54" s="80"/>
      <c r="R54" s="10"/>
      <c r="S54" s="7"/>
      <c r="T54" s="81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</row>
    <row r="55" spans="2:32">
      <c r="B55" s="22"/>
      <c r="C55" s="22"/>
      <c r="D55" s="26"/>
      <c r="E55" s="27"/>
      <c r="G55"/>
      <c r="H55" s="10"/>
      <c r="I55" s="81"/>
      <c r="J55" s="80"/>
      <c r="K55" s="10"/>
      <c r="L55" s="81"/>
      <c r="M55"/>
      <c r="N55" s="10"/>
      <c r="O55" s="81"/>
      <c r="P55" s="81"/>
      <c r="Q55" s="80"/>
      <c r="R55" s="10"/>
      <c r="S55" s="7"/>
    </row>
    <row r="56" spans="2:32">
      <c r="B56" s="22"/>
      <c r="C56" s="22"/>
      <c r="D56" s="26"/>
      <c r="E56" s="27"/>
      <c r="G56"/>
      <c r="H56" s="10"/>
      <c r="I56" s="81"/>
      <c r="J56" s="80"/>
      <c r="K56" s="10"/>
      <c r="L56" s="81"/>
      <c r="M56"/>
      <c r="N56" s="10"/>
      <c r="O56" s="81"/>
      <c r="P56" s="81"/>
      <c r="Q56" s="80"/>
      <c r="R56" s="10"/>
      <c r="S56" s="7"/>
    </row>
    <row r="57" spans="2:32">
      <c r="B57" s="22"/>
      <c r="C57" s="22"/>
      <c r="D57" s="26"/>
      <c r="E57" s="27"/>
      <c r="F57" s="18"/>
      <c r="G57"/>
      <c r="H57" s="10"/>
      <c r="I57" s="10"/>
      <c r="J57" s="80"/>
      <c r="K57" s="15"/>
      <c r="L57" s="10"/>
      <c r="M57"/>
      <c r="N57" s="10"/>
      <c r="O57" s="17"/>
      <c r="P57" s="10"/>
      <c r="Q57" s="80"/>
      <c r="R57" s="10"/>
      <c r="S57" s="7"/>
    </row>
    <row r="58" spans="2:32">
      <c r="B58" s="22"/>
      <c r="C58" s="22"/>
      <c r="D58" s="26"/>
      <c r="E58" s="27"/>
      <c r="F58" s="18"/>
      <c r="G58"/>
      <c r="H58" s="10"/>
      <c r="I58" s="10"/>
      <c r="J58" s="80"/>
      <c r="K58" s="10"/>
      <c r="L58" s="10"/>
      <c r="M58"/>
      <c r="N58" s="10"/>
      <c r="O58" s="17"/>
      <c r="P58" s="10"/>
      <c r="Q58" s="80"/>
      <c r="R58" s="10"/>
      <c r="S58" s="7"/>
    </row>
    <row r="59" spans="2:32">
      <c r="B59" s="22"/>
      <c r="C59" s="22"/>
      <c r="D59" s="26"/>
      <c r="E59" s="27"/>
      <c r="F59" s="18"/>
      <c r="G59"/>
      <c r="H59" s="10"/>
      <c r="I59" s="10"/>
      <c r="J59" s="80"/>
      <c r="K59" s="10"/>
      <c r="L59" s="10"/>
      <c r="M59"/>
      <c r="N59" s="10"/>
      <c r="O59" s="17"/>
      <c r="P59" s="10"/>
      <c r="Q59" s="80"/>
      <c r="R59" s="10"/>
      <c r="S59" s="7"/>
    </row>
    <row r="60" spans="2:32">
      <c r="B60" s="22"/>
      <c r="C60" s="22"/>
      <c r="D60" s="26"/>
      <c r="E60" s="27"/>
      <c r="F60" s="18"/>
      <c r="G60"/>
      <c r="H60" s="10"/>
      <c r="I60" s="10"/>
      <c r="J60" s="80"/>
      <c r="K60" s="10"/>
      <c r="L60" s="10"/>
      <c r="M60"/>
      <c r="N60" s="10"/>
      <c r="O60" s="17"/>
      <c r="P60" s="10"/>
      <c r="Q60" s="80"/>
      <c r="R60" s="10"/>
      <c r="S60" s="7"/>
    </row>
    <row r="61" spans="2:32">
      <c r="B61" s="22"/>
      <c r="C61" s="22"/>
      <c r="D61" s="26"/>
      <c r="E61" s="16"/>
      <c r="G61"/>
      <c r="H61" s="10"/>
      <c r="I61" s="81"/>
      <c r="J61" s="80"/>
      <c r="K61" s="10"/>
      <c r="L61" s="81"/>
      <c r="M61"/>
      <c r="N61" s="10"/>
      <c r="S61" s="7"/>
    </row>
    <row r="62" spans="2:32">
      <c r="B62" s="22"/>
      <c r="C62" s="22"/>
      <c r="D62" s="26"/>
      <c r="E62" s="27"/>
      <c r="F62" s="24"/>
      <c r="G62"/>
      <c r="H62" s="10"/>
      <c r="I62" s="10"/>
      <c r="J62" s="80"/>
      <c r="K62" s="10"/>
      <c r="L62" s="10"/>
      <c r="M62"/>
      <c r="N62" s="10"/>
      <c r="O62" s="17"/>
      <c r="P62" s="10"/>
      <c r="Q62" s="80"/>
      <c r="R62" s="15"/>
      <c r="S62" s="7"/>
    </row>
    <row r="63" spans="2:32">
      <c r="G63"/>
      <c r="M63"/>
      <c r="S63" s="7"/>
    </row>
    <row r="64" spans="2:32">
      <c r="G64"/>
      <c r="M64"/>
      <c r="S64" s="7"/>
    </row>
    <row r="65" spans="7:19">
      <c r="G65"/>
      <c r="M65"/>
      <c r="S65" s="7"/>
    </row>
    <row r="66" spans="7:19">
      <c r="G66"/>
      <c r="M66"/>
      <c r="S66" s="7"/>
    </row>
    <row r="67" spans="7:19">
      <c r="G67"/>
      <c r="M67"/>
      <c r="S67" s="7"/>
    </row>
    <row r="68" spans="7:19">
      <c r="G68"/>
      <c r="M68"/>
      <c r="S68" s="7"/>
    </row>
    <row r="69" spans="7:19">
      <c r="G69"/>
      <c r="M69"/>
    </row>
    <row r="70" spans="7:19">
      <c r="G70"/>
      <c r="M70"/>
    </row>
    <row r="71" spans="7:19">
      <c r="G71"/>
      <c r="M71"/>
    </row>
    <row r="72" spans="7:19">
      <c r="G72"/>
      <c r="M72"/>
    </row>
    <row r="73" spans="7:19">
      <c r="G73"/>
      <c r="M73"/>
    </row>
    <row r="74" spans="7:19">
      <c r="G74"/>
      <c r="M74"/>
    </row>
    <row r="75" spans="7:19">
      <c r="G75"/>
      <c r="M75"/>
    </row>
    <row r="76" spans="7:19">
      <c r="G76"/>
      <c r="M76"/>
    </row>
    <row r="77" spans="7:19">
      <c r="G77"/>
      <c r="M77"/>
    </row>
    <row r="78" spans="7:19">
      <c r="G78"/>
      <c r="M78"/>
    </row>
    <row r="79" spans="7:19">
      <c r="G79"/>
      <c r="M79"/>
    </row>
    <row r="80" spans="7:19">
      <c r="G80"/>
      <c r="M80"/>
    </row>
    <row r="81" spans="7:13">
      <c r="G81"/>
      <c r="M81"/>
    </row>
    <row r="82" spans="7:13">
      <c r="G82"/>
      <c r="M82"/>
    </row>
    <row r="83" spans="7:13">
      <c r="G83"/>
      <c r="M83"/>
    </row>
    <row r="84" spans="7:13">
      <c r="G84"/>
      <c r="M84"/>
    </row>
    <row r="85" spans="7:13">
      <c r="G85"/>
      <c r="M85"/>
    </row>
    <row r="86" spans="7:13">
      <c r="G86"/>
      <c r="M86"/>
    </row>
    <row r="87" spans="7:13">
      <c r="G87"/>
      <c r="M87"/>
    </row>
    <row r="88" spans="7:13">
      <c r="G88"/>
      <c r="M88"/>
    </row>
    <row r="89" spans="7:13">
      <c r="G89"/>
      <c r="M89"/>
    </row>
    <row r="90" spans="7:13">
      <c r="G90"/>
      <c r="M90"/>
    </row>
    <row r="91" spans="7:13">
      <c r="G91"/>
      <c r="M91"/>
    </row>
    <row r="92" spans="7:13">
      <c r="G92"/>
      <c r="M92"/>
    </row>
    <row r="93" spans="7:13">
      <c r="G93"/>
      <c r="M93"/>
    </row>
    <row r="94" spans="7:13">
      <c r="G94"/>
      <c r="M94"/>
    </row>
    <row r="95" spans="7:13">
      <c r="G95"/>
      <c r="M95"/>
    </row>
    <row r="96" spans="7:13">
      <c r="G96"/>
      <c r="M96"/>
    </row>
    <row r="97" spans="7:13">
      <c r="G97"/>
      <c r="M97"/>
    </row>
    <row r="98" spans="7:13">
      <c r="G98"/>
      <c r="M98"/>
    </row>
    <row r="99" spans="7:13">
      <c r="G99"/>
      <c r="M99"/>
    </row>
    <row r="100" spans="7:13">
      <c r="G100"/>
      <c r="M100"/>
    </row>
    <row r="101" spans="7:13">
      <c r="G101"/>
      <c r="M101"/>
    </row>
    <row r="102" spans="7:13">
      <c r="G102"/>
      <c r="M102"/>
    </row>
    <row r="103" spans="7:13">
      <c r="G103"/>
      <c r="M103"/>
    </row>
    <row r="104" spans="7:13">
      <c r="G104"/>
      <c r="M104"/>
    </row>
    <row r="105" spans="7:13">
      <c r="G105"/>
      <c r="M105"/>
    </row>
    <row r="106" spans="7:13">
      <c r="G106"/>
      <c r="M106"/>
    </row>
    <row r="107" spans="7:13">
      <c r="G107"/>
      <c r="M107"/>
    </row>
    <row r="108" spans="7:13">
      <c r="G108"/>
      <c r="M108"/>
    </row>
    <row r="109" spans="7:13">
      <c r="G109"/>
      <c r="M109"/>
    </row>
    <row r="110" spans="7:13">
      <c r="G110"/>
      <c r="M110"/>
    </row>
    <row r="111" spans="7:13">
      <c r="G111"/>
      <c r="M111"/>
    </row>
    <row r="112" spans="7:13">
      <c r="G112"/>
      <c r="M112"/>
    </row>
    <row r="113" spans="7:13">
      <c r="G113"/>
      <c r="M113"/>
    </row>
    <row r="114" spans="7:13">
      <c r="G114"/>
      <c r="M114"/>
    </row>
    <row r="115" spans="7:13">
      <c r="G115"/>
      <c r="M115"/>
    </row>
    <row r="116" spans="7:13">
      <c r="G116"/>
      <c r="M116"/>
    </row>
    <row r="117" spans="7:13">
      <c r="G117"/>
      <c r="M117"/>
    </row>
    <row r="118" spans="7:13">
      <c r="G118"/>
      <c r="M118"/>
    </row>
    <row r="119" spans="7:13">
      <c r="G119"/>
      <c r="M119"/>
    </row>
    <row r="120" spans="7:13">
      <c r="G120"/>
      <c r="M120"/>
    </row>
    <row r="121" spans="7:13">
      <c r="G121"/>
      <c r="M121"/>
    </row>
    <row r="122" spans="7:13">
      <c r="G122"/>
      <c r="M122"/>
    </row>
    <row r="123" spans="7:13">
      <c r="G123"/>
      <c r="M123"/>
    </row>
    <row r="124" spans="7:13">
      <c r="G124"/>
      <c r="M124"/>
    </row>
    <row r="125" spans="7:13">
      <c r="G125"/>
      <c r="M125"/>
    </row>
    <row r="126" spans="7:13">
      <c r="G126"/>
      <c r="M126"/>
    </row>
    <row r="127" spans="7:13">
      <c r="G127"/>
      <c r="M127"/>
    </row>
    <row r="128" spans="7:13">
      <c r="G128"/>
      <c r="M128"/>
    </row>
    <row r="129" spans="13:13">
      <c r="M129"/>
    </row>
    <row r="130" spans="13:13">
      <c r="M130"/>
    </row>
  </sheetData>
  <sortState ref="A11:S30">
    <sortCondition ref="A11:A30"/>
  </sortState>
  <conditionalFormatting sqref="L45">
    <cfRule type="duplicateValues" dxfId="5" priority="6" stopIfTrue="1"/>
  </conditionalFormatting>
  <conditionalFormatting sqref="L31">
    <cfRule type="duplicateValues" dxfId="4" priority="5" stopIfTrue="1"/>
  </conditionalFormatting>
  <conditionalFormatting sqref="L9">
    <cfRule type="duplicateValues" dxfId="3" priority="11" stopIfTrue="1"/>
  </conditionalFormatting>
  <conditionalFormatting sqref="L4:L8">
    <cfRule type="duplicateValues" dxfId="2" priority="4" stopIfTrue="1"/>
  </conditionalFormatting>
  <conditionalFormatting sqref="L11:L30">
    <cfRule type="duplicateValues" dxfId="1" priority="3" stopIfTrue="1"/>
  </conditionalFormatting>
  <conditionalFormatting sqref="L33:L44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scale="78" fitToHeight="2" orientation="landscape" verticalDpi="0" r:id="rId1"/>
  <headerFooter>
    <oddHeader>&amp;CClasament GENERAL CRISTESTI ET 1 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Pe echipe</vt:lpstr>
      <vt:lpstr>Clasament gen</vt:lpstr>
      <vt:lpstr>Clasament cat</vt:lpstr>
      <vt:lpstr>'Clasament cat'!Print_Area</vt:lpstr>
      <vt:lpstr>'Clasament gen'!Print_Area</vt:lpstr>
      <vt:lpstr>'Pe echipe'!Print_Area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CataCaba</dc:creator>
  <cp:lastModifiedBy>User</cp:lastModifiedBy>
  <cp:lastPrinted>2024-04-28T08:33:13Z</cp:lastPrinted>
  <dcterms:created xsi:type="dcterms:W3CDTF">2012-03-31T20:55:31Z</dcterms:created>
  <dcterms:modified xsi:type="dcterms:W3CDTF">2026-05-06T06:31:05Z</dcterms:modified>
</cp:coreProperties>
</file>