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05" windowHeight="10410" activeTab="1"/>
  </bookViews>
  <sheets>
    <sheet name="Ordinea" sheetId="1" r:id="rId1"/>
    <sheet name="Clasament" sheetId="2" r:id="rId2"/>
    <sheet name="Pe echipe" sheetId="3" r:id="rId3"/>
  </sheets>
  <definedNames>
    <definedName name="_msoanchor_5" localSheetId="1">#REF!</definedName>
    <definedName name="_xlnm.Print_Area" localSheetId="1">'Clasament'!$A$1:$V$28</definedName>
    <definedName name="_xlnm.Print_Area" localSheetId="2">'Pe echipe'!$A$1:$M$28</definedName>
  </definedNames>
  <calcPr fullCalcOnLoad="1"/>
</workbook>
</file>

<file path=xl/sharedStrings.xml><?xml version="1.0" encoding="utf-8"?>
<sst xmlns="http://schemas.openxmlformats.org/spreadsheetml/2006/main" count="214" uniqueCount="62">
  <si>
    <t>LOC</t>
  </si>
  <si>
    <t>Argus</t>
  </si>
  <si>
    <t>Duplicat clasic</t>
  </si>
  <si>
    <t>Puncte</t>
  </si>
  <si>
    <t>Pct clas</t>
  </si>
  <si>
    <t>Duplicat completiv</t>
  </si>
  <si>
    <t>TOTAL</t>
  </si>
  <si>
    <t>Loc</t>
  </si>
  <si>
    <t>Victorii</t>
  </si>
  <si>
    <t>Punctav</t>
  </si>
  <si>
    <t>Jucator</t>
  </si>
  <si>
    <t>Club</t>
  </si>
  <si>
    <t>Universitatea</t>
  </si>
  <si>
    <t xml:space="preserve">pct dc </t>
  </si>
  <si>
    <t xml:space="preserve">Club </t>
  </si>
  <si>
    <t>SANDU Dan</t>
  </si>
  <si>
    <t>FAUR Corneliu</t>
  </si>
  <si>
    <t>DONCIU Cosmin</t>
  </si>
  <si>
    <t>Compunere</t>
  </si>
  <si>
    <t>Libere</t>
  </si>
  <si>
    <t>Pct comp</t>
  </si>
  <si>
    <t>Pct libere</t>
  </si>
  <si>
    <t>BUZESCU Ionut</t>
  </si>
  <si>
    <t>NEACSU Iulia</t>
  </si>
  <si>
    <t>pct dj</t>
  </si>
  <si>
    <t>pct dt</t>
  </si>
  <si>
    <t>CSM Bucuresti</t>
  </si>
  <si>
    <t>LACATIS Alexandru</t>
  </si>
  <si>
    <t>MIHALACHE Vasile</t>
  </si>
  <si>
    <t>BURDUCEA Nicolae</t>
  </si>
  <si>
    <t>ROMAN Gheorghe</t>
  </si>
  <si>
    <t>GROSU Lucian</t>
  </si>
  <si>
    <t>Preventis</t>
  </si>
  <si>
    <t>FITT Tim-Team</t>
  </si>
  <si>
    <t>ROMANESCU Ioan</t>
  </si>
  <si>
    <t>IEREMEIOV Laurian</t>
  </si>
  <si>
    <t>COSTEA Nistor</t>
  </si>
  <si>
    <t>MOLNAR Gabi</t>
  </si>
  <si>
    <t>FITT</t>
  </si>
  <si>
    <t>CZAHER Alexandru</t>
  </si>
  <si>
    <t>Hepta Scrabble</t>
  </si>
  <si>
    <t>HeptaScrabble</t>
  </si>
  <si>
    <t>x2</t>
  </si>
  <si>
    <t>BEZAN Florica</t>
  </si>
  <si>
    <t>ENEA Gabriel</t>
  </si>
  <si>
    <t>JIPA Marius</t>
  </si>
  <si>
    <t>SCHRODER Laura</t>
  </si>
  <si>
    <t>VINTILA Stefan</t>
  </si>
  <si>
    <t>DROBOTA Darius</t>
  </si>
  <si>
    <t>BUHAI Florin</t>
  </si>
  <si>
    <t>CORNESCHI Catalin</t>
  </si>
  <si>
    <t>MIHALACHE Sebastian</t>
  </si>
  <si>
    <t>DUCA Rares</t>
  </si>
  <si>
    <t>Masa</t>
  </si>
  <si>
    <t>MASA</t>
  </si>
  <si>
    <t>RATING</t>
  </si>
  <si>
    <t>NUME</t>
  </si>
  <si>
    <t>CLUB</t>
  </si>
  <si>
    <t>AIOANEI Ionel</t>
  </si>
  <si>
    <t>CLASAMENT CUPA ROMANIEI 28-30.10.2022 - CLUBURI</t>
  </si>
  <si>
    <t xml:space="preserve">    1391,1</t>
  </si>
  <si>
    <t>CUPA ROMANIEI 2022 - BOTOSANI, 28-30.10.2022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</si>
</sst>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_-* #,##0\ &quot;lei&quot;_-;\-* #,##0\ &quot;lei&quot;_-;_-* &quot;-&quot;\ &quot;lei&quot;_-;_-@_-"/>
    <numFmt numFmtId="194" formatCode="_-* #,##0.00\ &quot;lei&quot;_-;\-* #,##0.00\ &quot;lei&quot;_-;_-* &quot;-&quot;??\ &quot;lei&quot;_-;_-@_-"/>
    <numFmt numFmtId="195" formatCode="_-* #,##0\ _L_e_i_-;\-* #,##0\ _L_e_i_-;_-* &quot;-&quot;\ _L_e_i_-;_-@_-"/>
    <numFmt numFmtId="196" formatCode="_-* #,##0.00\ _L_e_i_-;\-* #,##0.00\ _L_e_i_-;_-* &quot;-&quot;??\ _L_e_i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10"/>
      <name val="Arial"/>
      <family val="2"/>
    </font>
    <font>
      <b/>
      <sz val="11"/>
      <color indexed="23"/>
      <name val="Calibri"/>
      <family val="2"/>
    </font>
    <font>
      <sz val="9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  <font>
      <b/>
      <sz val="10"/>
      <color rgb="FFFF0000"/>
      <name val="Arial"/>
      <family val="2"/>
    </font>
    <font>
      <b/>
      <sz val="11"/>
      <color theme="0" tint="-0.4999699890613556"/>
      <name val="Calibri"/>
      <family val="2"/>
    </font>
    <font>
      <sz val="9"/>
      <color theme="0" tint="-0.4999699890613556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4" fillId="25" borderId="0" applyNumberFormat="0" applyBorder="0" applyAlignment="0" applyProtection="0"/>
    <xf numFmtId="0" fontId="34" fillId="26" borderId="0" applyNumberFormat="0" applyBorder="0" applyAlignment="0" applyProtection="0"/>
    <xf numFmtId="0" fontId="4" fillId="17" borderId="0" applyNumberFormat="0" applyBorder="0" applyAlignment="0" applyProtection="0"/>
    <xf numFmtId="0" fontId="34" fillId="27" borderId="0" applyNumberFormat="0" applyBorder="0" applyAlignment="0" applyProtection="0"/>
    <xf numFmtId="0" fontId="4" fillId="19" borderId="0" applyNumberFormat="0" applyBorder="0" applyAlignment="0" applyProtection="0"/>
    <xf numFmtId="0" fontId="34" fillId="28" borderId="0" applyNumberFormat="0" applyBorder="0" applyAlignment="0" applyProtection="0"/>
    <xf numFmtId="0" fontId="4" fillId="29" borderId="0" applyNumberFormat="0" applyBorder="0" applyAlignment="0" applyProtection="0"/>
    <xf numFmtId="0" fontId="34" fillId="30" borderId="0" applyNumberFormat="0" applyBorder="0" applyAlignment="0" applyProtection="0"/>
    <xf numFmtId="0" fontId="4" fillId="31" borderId="0" applyNumberFormat="0" applyBorder="0" applyAlignment="0" applyProtection="0"/>
    <xf numFmtId="0" fontId="34" fillId="32" borderId="0" applyNumberFormat="0" applyBorder="0" applyAlignment="0" applyProtection="0"/>
    <xf numFmtId="0" fontId="4" fillId="33" borderId="0" applyNumberFormat="0" applyBorder="0" applyAlignment="0" applyProtection="0"/>
    <xf numFmtId="0" fontId="34" fillId="34" borderId="0" applyNumberFormat="0" applyBorder="0" applyAlignment="0" applyProtection="0"/>
    <xf numFmtId="0" fontId="4" fillId="35" borderId="0" applyNumberFormat="0" applyBorder="0" applyAlignment="0" applyProtection="0"/>
    <xf numFmtId="0" fontId="34" fillId="36" borderId="0" applyNumberFormat="0" applyBorder="0" applyAlignment="0" applyProtection="0"/>
    <xf numFmtId="0" fontId="4" fillId="37" borderId="0" applyNumberFormat="0" applyBorder="0" applyAlignment="0" applyProtection="0"/>
    <xf numFmtId="0" fontId="34" fillId="38" borderId="0" applyNumberFormat="0" applyBorder="0" applyAlignment="0" applyProtection="0"/>
    <xf numFmtId="0" fontId="4" fillId="39" borderId="0" applyNumberFormat="0" applyBorder="0" applyAlignment="0" applyProtection="0"/>
    <xf numFmtId="0" fontId="34" fillId="40" borderId="0" applyNumberFormat="0" applyBorder="0" applyAlignment="0" applyProtection="0"/>
    <xf numFmtId="0" fontId="4" fillId="29" borderId="0" applyNumberFormat="0" applyBorder="0" applyAlignment="0" applyProtection="0"/>
    <xf numFmtId="0" fontId="34" fillId="41" borderId="0" applyNumberFormat="0" applyBorder="0" applyAlignment="0" applyProtection="0"/>
    <xf numFmtId="0" fontId="4" fillId="31" borderId="0" applyNumberFormat="0" applyBorder="0" applyAlignment="0" applyProtection="0"/>
    <xf numFmtId="0" fontId="34" fillId="42" borderId="0" applyNumberFormat="0" applyBorder="0" applyAlignment="0" applyProtection="0"/>
    <xf numFmtId="0" fontId="4" fillId="43" borderId="0" applyNumberFormat="0" applyBorder="0" applyAlignment="0" applyProtection="0"/>
    <xf numFmtId="0" fontId="35" fillId="44" borderId="0" applyNumberFormat="0" applyBorder="0" applyAlignment="0" applyProtection="0"/>
    <xf numFmtId="0" fontId="5" fillId="5" borderId="0" applyNumberFormat="0" applyBorder="0" applyAlignment="0" applyProtection="0"/>
    <xf numFmtId="0" fontId="36" fillId="45" borderId="1" applyNumberFormat="0" applyAlignment="0" applyProtection="0"/>
    <xf numFmtId="0" fontId="6" fillId="46" borderId="2" applyNumberFormat="0" applyAlignment="0" applyProtection="0"/>
    <xf numFmtId="0" fontId="37" fillId="47" borderId="3" applyNumberFormat="0" applyAlignment="0" applyProtection="0"/>
    <xf numFmtId="0" fontId="7" fillId="48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9" fillId="7" borderId="0" applyNumberFormat="0" applyBorder="0" applyAlignment="0" applyProtection="0"/>
    <xf numFmtId="0" fontId="40" fillId="0" borderId="5" applyNumberFormat="0" applyFill="0" applyAlignment="0" applyProtection="0"/>
    <xf numFmtId="0" fontId="10" fillId="0" borderId="6" applyNumberFormat="0" applyFill="0" applyAlignment="0" applyProtection="0"/>
    <xf numFmtId="0" fontId="41" fillId="0" borderId="7" applyNumberFormat="0" applyFill="0" applyAlignment="0" applyProtection="0"/>
    <xf numFmtId="0" fontId="11" fillId="0" borderId="8" applyNumberFormat="0" applyFill="0" applyAlignment="0" applyProtection="0"/>
    <xf numFmtId="0" fontId="42" fillId="0" borderId="9" applyNumberFormat="0" applyFill="0" applyAlignment="0" applyProtection="0"/>
    <xf numFmtId="0" fontId="1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50" borderId="1" applyNumberFormat="0" applyAlignment="0" applyProtection="0"/>
    <xf numFmtId="0" fontId="13" fillId="13" borderId="2" applyNumberFormat="0" applyAlignment="0" applyProtection="0"/>
    <xf numFmtId="0" fontId="45" fillId="0" borderId="11" applyNumberFormat="0" applyFill="0" applyAlignment="0" applyProtection="0"/>
    <xf numFmtId="0" fontId="14" fillId="0" borderId="12" applyNumberFormat="0" applyFill="0" applyAlignment="0" applyProtection="0"/>
    <xf numFmtId="0" fontId="46" fillId="51" borderId="0" applyNumberFormat="0" applyBorder="0" applyAlignment="0" applyProtection="0"/>
    <xf numFmtId="0" fontId="15" fillId="52" borderId="0" applyNumberFormat="0" applyBorder="0" applyAlignment="0" applyProtection="0"/>
    <xf numFmtId="0" fontId="3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47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8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9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49" fillId="0" borderId="19" xfId="0" applyFont="1" applyBorder="1" applyAlignment="1">
      <alignment horizontal="left" wrapText="1"/>
    </xf>
    <xf numFmtId="0" fontId="0" fillId="0" borderId="19" xfId="0" applyFont="1" applyBorder="1" applyAlignment="1">
      <alignment horizontal="center"/>
    </xf>
    <xf numFmtId="0" fontId="22" fillId="55" borderId="19" xfId="0" applyFont="1" applyFill="1" applyBorder="1" applyAlignment="1">
      <alignment horizontal="center"/>
    </xf>
    <xf numFmtId="0" fontId="23" fillId="55" borderId="19" xfId="0" applyFont="1" applyFill="1" applyBorder="1" applyAlignment="1">
      <alignment horizontal="center"/>
    </xf>
    <xf numFmtId="0" fontId="0" fillId="55" borderId="20" xfId="0" applyFill="1" applyBorder="1" applyAlignment="1">
      <alignment horizontal="center"/>
    </xf>
    <xf numFmtId="0" fontId="0" fillId="55" borderId="21" xfId="0" applyFill="1" applyBorder="1" applyAlignment="1">
      <alignment horizontal="center"/>
    </xf>
    <xf numFmtId="0" fontId="24" fillId="55" borderId="22" xfId="0" applyFont="1" applyFill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3" fillId="55" borderId="24" xfId="0" applyFont="1" applyFill="1" applyBorder="1" applyAlignment="1">
      <alignment horizontal="center"/>
    </xf>
    <xf numFmtId="0" fontId="22" fillId="55" borderId="25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2" fillId="55" borderId="24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24" fillId="55" borderId="28" xfId="0" applyFont="1" applyFill="1" applyBorder="1" applyAlignment="1">
      <alignment horizontal="center"/>
    </xf>
    <xf numFmtId="0" fontId="51" fillId="0" borderId="27" xfId="0" applyFont="1" applyBorder="1" applyAlignment="1">
      <alignment horizontal="center"/>
    </xf>
    <xf numFmtId="0" fontId="22" fillId="0" borderId="26" xfId="0" applyFont="1" applyBorder="1" applyAlignment="1">
      <alignment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49" fillId="55" borderId="29" xfId="0" applyFont="1" applyFill="1" applyBorder="1" applyAlignment="1" applyProtection="1">
      <alignment horizontal="center"/>
      <protection locked="0"/>
    </xf>
    <xf numFmtId="0" fontId="49" fillId="55" borderId="20" xfId="0" applyFont="1" applyFill="1" applyBorder="1" applyAlignment="1" applyProtection="1">
      <alignment/>
      <protection locked="0"/>
    </xf>
    <xf numFmtId="0" fontId="49" fillId="55" borderId="21" xfId="0" applyFont="1" applyFill="1" applyBorder="1" applyAlignment="1" applyProtection="1">
      <alignment horizontal="center"/>
      <protection locked="0"/>
    </xf>
    <xf numFmtId="0" fontId="49" fillId="55" borderId="24" xfId="0" applyFont="1" applyFill="1" applyBorder="1" applyAlignment="1" applyProtection="1">
      <alignment horizontal="center"/>
      <protection locked="0"/>
    </xf>
    <xf numFmtId="0" fontId="0" fillId="55" borderId="19" xfId="0" applyFill="1" applyBorder="1" applyAlignment="1" applyProtection="1">
      <alignment/>
      <protection locked="0"/>
    </xf>
    <xf numFmtId="0" fontId="0" fillId="55" borderId="24" xfId="0" applyFill="1" applyBorder="1" applyAlignment="1" applyProtection="1">
      <alignment/>
      <protection locked="0"/>
    </xf>
    <xf numFmtId="0" fontId="0" fillId="55" borderId="25" xfId="0" applyFill="1" applyBorder="1" applyAlignment="1" applyProtection="1">
      <alignment horizontal="center"/>
      <protection locked="0"/>
    </xf>
    <xf numFmtId="0" fontId="0" fillId="55" borderId="24" xfId="0" applyFill="1" applyBorder="1" applyAlignment="1" applyProtection="1">
      <alignment horizontal="center"/>
      <protection locked="0"/>
    </xf>
    <xf numFmtId="0" fontId="49" fillId="55" borderId="22" xfId="0" applyFont="1" applyFill="1" applyBorder="1" applyAlignment="1" applyProtection="1">
      <alignment/>
      <protection locked="0"/>
    </xf>
    <xf numFmtId="0" fontId="49" fillId="0" borderId="30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49" fillId="0" borderId="21" xfId="0" applyFont="1" applyBorder="1" applyAlignment="1" applyProtection="1">
      <alignment/>
      <protection locked="0"/>
    </xf>
    <xf numFmtId="0" fontId="49" fillId="0" borderId="26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0" fillId="0" borderId="26" xfId="0" applyFon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center"/>
      <protection locked="0"/>
    </xf>
    <xf numFmtId="0" fontId="49" fillId="0" borderId="23" xfId="0" applyFont="1" applyBorder="1" applyAlignment="1" applyProtection="1">
      <alignment/>
      <protection locked="0"/>
    </xf>
    <xf numFmtId="0" fontId="49" fillId="0" borderId="24" xfId="0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49" fillId="0" borderId="25" xfId="0" applyFont="1" applyBorder="1" applyAlignment="1" applyProtection="1">
      <alignment horizontal="center"/>
      <protection locked="0"/>
    </xf>
    <xf numFmtId="0" fontId="49" fillId="0" borderId="22" xfId="0" applyFont="1" applyBorder="1" applyAlignment="1" applyProtection="1">
      <alignment/>
      <protection locked="0"/>
    </xf>
    <xf numFmtId="0" fontId="0" fillId="0" borderId="26" xfId="0" applyBorder="1" applyAlignment="1" applyProtection="1">
      <alignment horizontal="left" wrapText="1"/>
      <protection locked="0"/>
    </xf>
    <xf numFmtId="0" fontId="0" fillId="0" borderId="26" xfId="0" applyBorder="1" applyAlignment="1" applyProtection="1">
      <alignment horizontal="left"/>
      <protection locked="0"/>
    </xf>
    <xf numFmtId="0" fontId="49" fillId="0" borderId="32" xfId="0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/>
      <protection locked="0"/>
    </xf>
    <xf numFmtId="0" fontId="49" fillId="0" borderId="26" xfId="0" applyFont="1" applyBorder="1" applyAlignment="1" applyProtection="1">
      <alignment horizontal="left" wrapText="1"/>
      <protection locked="0"/>
    </xf>
    <xf numFmtId="0" fontId="4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9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49" fillId="55" borderId="29" xfId="0" applyFont="1" applyFill="1" applyBorder="1" applyAlignment="1">
      <alignment horizontal="center"/>
    </xf>
    <xf numFmtId="0" fontId="49" fillId="55" borderId="20" xfId="0" applyFont="1" applyFill="1" applyBorder="1" applyAlignment="1">
      <alignment horizontal="center"/>
    </xf>
    <xf numFmtId="0" fontId="49" fillId="55" borderId="3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9" fillId="0" borderId="0" xfId="0" applyFont="1" applyAlignment="1">
      <alignment/>
    </xf>
    <xf numFmtId="0" fontId="24" fillId="0" borderId="0" xfId="0" applyFont="1" applyBorder="1" applyAlignment="1">
      <alignment horizontal="center" wrapText="1"/>
    </xf>
    <xf numFmtId="0" fontId="52" fillId="55" borderId="29" xfId="0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22" fillId="0" borderId="27" xfId="0" applyFont="1" applyBorder="1" applyAlignment="1">
      <alignment horizontal="center"/>
    </xf>
    <xf numFmtId="0" fontId="20" fillId="0" borderId="30" xfId="0" applyFont="1" applyBorder="1" applyAlignment="1">
      <alignment horizontal="left"/>
    </xf>
    <xf numFmtId="0" fontId="0" fillId="0" borderId="32" xfId="0" applyBorder="1" applyAlignment="1">
      <alignment/>
    </xf>
    <xf numFmtId="0" fontId="20" fillId="0" borderId="26" xfId="0" applyFont="1" applyBorder="1" applyAlignment="1">
      <alignment horizontal="left"/>
    </xf>
    <xf numFmtId="0" fontId="0" fillId="0" borderId="27" xfId="0" applyBorder="1" applyAlignment="1">
      <alignment/>
    </xf>
    <xf numFmtId="0" fontId="49" fillId="0" borderId="26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22" fillId="0" borderId="2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1" fontId="22" fillId="0" borderId="26" xfId="0" applyNumberFormat="1" applyFont="1" applyBorder="1" applyAlignment="1">
      <alignment horizontal="center"/>
    </xf>
    <xf numFmtId="1" fontId="22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4" fillId="0" borderId="27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49" fillId="0" borderId="27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49" fillId="0" borderId="0" xfId="0" applyFont="1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1" fontId="22" fillId="0" borderId="26" xfId="0" applyNumberFormat="1" applyFont="1" applyBorder="1" applyAlignment="1" quotePrefix="1">
      <alignment horizontal="center"/>
    </xf>
    <xf numFmtId="0" fontId="0" fillId="0" borderId="26" xfId="0" applyFont="1" applyBorder="1" applyAlignment="1" quotePrefix="1">
      <alignment horizontal="center"/>
    </xf>
    <xf numFmtId="0" fontId="53" fillId="0" borderId="26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22" fillId="0" borderId="24" xfId="0" applyFont="1" applyBorder="1" applyAlignment="1">
      <alignment/>
    </xf>
    <xf numFmtId="0" fontId="0" fillId="0" borderId="19" xfId="0" applyFont="1" applyBorder="1" applyAlignment="1" quotePrefix="1">
      <alignment horizontal="center"/>
    </xf>
    <xf numFmtId="1" fontId="22" fillId="0" borderId="19" xfId="0" applyNumberFormat="1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30" xfId="0" applyFont="1" applyBorder="1" applyAlignment="1">
      <alignment horizontal="left"/>
    </xf>
    <xf numFmtId="0" fontId="49" fillId="0" borderId="30" xfId="0" applyFont="1" applyBorder="1" applyAlignment="1">
      <alignment horizontal="left" wrapText="1"/>
    </xf>
    <xf numFmtId="0" fontId="51" fillId="0" borderId="0" xfId="0" applyFont="1" applyAlignment="1">
      <alignment horizontal="center"/>
    </xf>
    <xf numFmtId="0" fontId="0" fillId="0" borderId="25" xfId="0" applyFont="1" applyBorder="1" applyAlignment="1">
      <alignment horizontal="left" wrapText="1"/>
    </xf>
    <xf numFmtId="0" fontId="54" fillId="0" borderId="23" xfId="0" applyFont="1" applyBorder="1" applyAlignment="1">
      <alignment horizontal="center"/>
    </xf>
    <xf numFmtId="0" fontId="49" fillId="55" borderId="29" xfId="0" applyFont="1" applyFill="1" applyBorder="1" applyAlignment="1">
      <alignment horizontal="center"/>
    </xf>
    <xf numFmtId="0" fontId="49" fillId="55" borderId="20" xfId="0" applyFont="1" applyFill="1" applyBorder="1" applyAlignment="1">
      <alignment horizontal="center"/>
    </xf>
    <xf numFmtId="0" fontId="49" fillId="55" borderId="33" xfId="0" applyFont="1" applyFill="1" applyBorder="1" applyAlignment="1">
      <alignment horizontal="center"/>
    </xf>
    <xf numFmtId="0" fontId="49" fillId="55" borderId="29" xfId="0" applyFont="1" applyFill="1" applyBorder="1" applyAlignment="1" applyProtection="1">
      <alignment horizontal="center"/>
      <protection locked="0"/>
    </xf>
    <xf numFmtId="0" fontId="49" fillId="55" borderId="33" xfId="0" applyFont="1" applyFill="1" applyBorder="1" applyAlignment="1" applyProtection="1">
      <alignment horizontal="center"/>
      <protection locked="0"/>
    </xf>
    <xf numFmtId="0" fontId="55" fillId="0" borderId="0" xfId="0" applyFont="1" applyAlignment="1" applyProtection="1">
      <alignment horizontal="center" vertical="center"/>
      <protection locked="0"/>
    </xf>
    <xf numFmtId="0" fontId="56" fillId="0" borderId="0" xfId="0" applyFont="1" applyBorder="1" applyAlignment="1">
      <alignment horizontal="left"/>
    </xf>
    <xf numFmtId="0" fontId="57" fillId="55" borderId="28" xfId="0" applyFont="1" applyFill="1" applyBorder="1" applyAlignment="1">
      <alignment horizontal="center"/>
    </xf>
    <xf numFmtId="0" fontId="58" fillId="0" borderId="21" xfId="0" applyFont="1" applyBorder="1" applyAlignment="1">
      <alignment horizontal="center" wrapText="1"/>
    </xf>
    <xf numFmtId="0" fontId="58" fillId="0" borderId="23" xfId="0" applyFont="1" applyBorder="1" applyAlignment="1">
      <alignment horizontal="center" wrapText="1"/>
    </xf>
    <xf numFmtId="0" fontId="58" fillId="0" borderId="23" xfId="0" applyFont="1" applyFill="1" applyBorder="1" applyAlignment="1">
      <alignment horizontal="center" wrapText="1"/>
    </xf>
    <xf numFmtId="0" fontId="58" fillId="0" borderId="22" xfId="0" applyFont="1" applyBorder="1" applyAlignment="1">
      <alignment horizontal="center" wrapText="1"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Hyperlink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7.7109375" style="0" customWidth="1"/>
    <col min="2" max="2" width="10.57421875" style="0" customWidth="1"/>
    <col min="3" max="3" width="25.00390625" style="0" customWidth="1"/>
    <col min="4" max="4" width="18.00390625" style="0" customWidth="1"/>
  </cols>
  <sheetData>
    <row r="1" spans="1:4" ht="15">
      <c r="A1" s="76" t="s">
        <v>54</v>
      </c>
      <c r="B1" s="76" t="s">
        <v>55</v>
      </c>
      <c r="C1" s="76" t="s">
        <v>56</v>
      </c>
      <c r="D1" s="76" t="s">
        <v>57</v>
      </c>
    </row>
    <row r="2" spans="1:4" ht="15">
      <c r="A2" s="75">
        <v>1</v>
      </c>
      <c r="B2" s="77">
        <v>198</v>
      </c>
      <c r="C2" s="9" t="s">
        <v>15</v>
      </c>
      <c r="D2" s="10" t="s">
        <v>26</v>
      </c>
    </row>
    <row r="3" spans="1:4" ht="15">
      <c r="A3" s="75">
        <v>2</v>
      </c>
      <c r="B3" s="77">
        <v>197</v>
      </c>
      <c r="C3" s="9" t="s">
        <v>27</v>
      </c>
      <c r="D3" s="10" t="s">
        <v>12</v>
      </c>
    </row>
    <row r="4" spans="1:4" ht="15">
      <c r="A4" s="75">
        <v>3</v>
      </c>
      <c r="B4" s="77">
        <v>191</v>
      </c>
      <c r="C4" s="9" t="s">
        <v>17</v>
      </c>
      <c r="D4" s="10" t="s">
        <v>26</v>
      </c>
    </row>
    <row r="5" spans="1:4" ht="15">
      <c r="A5" s="75">
        <v>4</v>
      </c>
      <c r="B5" s="77">
        <v>189</v>
      </c>
      <c r="C5" s="9" t="s">
        <v>16</v>
      </c>
      <c r="D5" s="10" t="s">
        <v>12</v>
      </c>
    </row>
    <row r="6" spans="1:4" ht="15">
      <c r="A6" s="75">
        <v>5</v>
      </c>
      <c r="B6" s="77">
        <v>185</v>
      </c>
      <c r="C6" s="9" t="s">
        <v>29</v>
      </c>
      <c r="D6" s="10" t="s">
        <v>26</v>
      </c>
    </row>
    <row r="7" spans="1:4" ht="15">
      <c r="A7" s="75">
        <v>6</v>
      </c>
      <c r="B7" s="77">
        <v>189</v>
      </c>
      <c r="C7" s="9" t="s">
        <v>28</v>
      </c>
      <c r="D7" s="10" t="s">
        <v>12</v>
      </c>
    </row>
    <row r="8" spans="1:4" ht="15">
      <c r="A8" s="75">
        <v>7</v>
      </c>
      <c r="B8" s="77">
        <v>177</v>
      </c>
      <c r="C8" s="9" t="s">
        <v>23</v>
      </c>
      <c r="D8" s="10" t="s">
        <v>26</v>
      </c>
    </row>
    <row r="9" spans="1:4" ht="15">
      <c r="A9" s="75">
        <v>8</v>
      </c>
      <c r="B9" s="77">
        <v>178</v>
      </c>
      <c r="C9" s="9" t="s">
        <v>30</v>
      </c>
      <c r="D9" s="10" t="s">
        <v>12</v>
      </c>
    </row>
    <row r="10" spans="1:4" ht="15">
      <c r="A10" s="75">
        <v>9</v>
      </c>
      <c r="B10" s="77">
        <v>177</v>
      </c>
      <c r="C10" s="9" t="s">
        <v>22</v>
      </c>
      <c r="D10" s="10" t="s">
        <v>26</v>
      </c>
    </row>
    <row r="11" spans="1:4" ht="15">
      <c r="A11" s="75">
        <v>10</v>
      </c>
      <c r="B11" s="77">
        <v>174</v>
      </c>
      <c r="C11" s="9" t="s">
        <v>49</v>
      </c>
      <c r="D11" s="10" t="s">
        <v>12</v>
      </c>
    </row>
    <row r="12" spans="1:4" ht="15">
      <c r="A12" s="75">
        <v>11</v>
      </c>
      <c r="B12" s="77">
        <v>147</v>
      </c>
      <c r="C12" s="9" t="s">
        <v>44</v>
      </c>
      <c r="D12" s="10" t="s">
        <v>1</v>
      </c>
    </row>
    <row r="13" spans="1:4" ht="15">
      <c r="A13" s="75">
        <v>12</v>
      </c>
      <c r="B13" s="77">
        <v>151</v>
      </c>
      <c r="C13" s="9" t="s">
        <v>31</v>
      </c>
      <c r="D13" s="10" t="s">
        <v>12</v>
      </c>
    </row>
    <row r="14" spans="1:4" ht="15">
      <c r="A14" s="75">
        <v>13</v>
      </c>
      <c r="B14" s="77">
        <v>149</v>
      </c>
      <c r="C14" s="9" t="s">
        <v>39</v>
      </c>
      <c r="D14" s="10" t="s">
        <v>12</v>
      </c>
    </row>
    <row r="15" spans="1:4" ht="15">
      <c r="A15" s="75">
        <v>14</v>
      </c>
      <c r="B15" s="77">
        <v>146</v>
      </c>
      <c r="C15" s="12" t="s">
        <v>34</v>
      </c>
      <c r="D15" s="13" t="s">
        <v>1</v>
      </c>
    </row>
    <row r="16" spans="1:4" ht="15">
      <c r="A16" s="75">
        <v>15</v>
      </c>
      <c r="B16" s="77">
        <v>140</v>
      </c>
      <c r="C16" s="9" t="s">
        <v>43</v>
      </c>
      <c r="D16" s="10" t="s">
        <v>12</v>
      </c>
    </row>
    <row r="17" spans="1:4" ht="15">
      <c r="A17" s="75">
        <v>16</v>
      </c>
      <c r="B17" s="77">
        <v>141</v>
      </c>
      <c r="C17" s="9" t="s">
        <v>36</v>
      </c>
      <c r="D17" s="10" t="s">
        <v>1</v>
      </c>
    </row>
    <row r="18" spans="1:4" ht="15">
      <c r="A18" s="75">
        <v>17</v>
      </c>
      <c r="B18" s="77">
        <v>136</v>
      </c>
      <c r="C18" s="9" t="s">
        <v>35</v>
      </c>
      <c r="D18" s="10" t="s">
        <v>33</v>
      </c>
    </row>
    <row r="19" spans="1:4" ht="15">
      <c r="A19" s="75">
        <v>18</v>
      </c>
      <c r="B19" s="77">
        <v>131</v>
      </c>
      <c r="C19" s="9" t="s">
        <v>46</v>
      </c>
      <c r="D19" s="10" t="s">
        <v>1</v>
      </c>
    </row>
    <row r="20" spans="1:4" ht="15">
      <c r="A20" s="75">
        <v>19</v>
      </c>
      <c r="B20" s="77">
        <v>117</v>
      </c>
      <c r="C20" s="12" t="s">
        <v>37</v>
      </c>
      <c r="D20" s="13" t="s">
        <v>32</v>
      </c>
    </row>
    <row r="21" spans="1:4" ht="15">
      <c r="A21" s="75">
        <v>20</v>
      </c>
      <c r="B21" s="77">
        <v>0</v>
      </c>
      <c r="C21" s="9" t="s">
        <v>45</v>
      </c>
      <c r="D21" s="10" t="s">
        <v>1</v>
      </c>
    </row>
    <row r="22" spans="1:4" ht="15">
      <c r="A22" s="75">
        <v>21</v>
      </c>
      <c r="B22" s="77">
        <v>0</v>
      </c>
      <c r="C22" s="9" t="s">
        <v>47</v>
      </c>
      <c r="D22" s="10" t="s">
        <v>1</v>
      </c>
    </row>
    <row r="23" spans="1:4" ht="15">
      <c r="A23" s="75">
        <v>22</v>
      </c>
      <c r="B23" s="77">
        <v>0</v>
      </c>
      <c r="C23" s="12" t="s">
        <v>51</v>
      </c>
      <c r="D23" s="13" t="s">
        <v>12</v>
      </c>
    </row>
    <row r="24" spans="1:4" ht="15">
      <c r="A24" s="75">
        <v>23</v>
      </c>
      <c r="B24" s="77">
        <v>0</v>
      </c>
      <c r="C24" s="9" t="s">
        <v>48</v>
      </c>
      <c r="D24" s="10" t="s">
        <v>1</v>
      </c>
    </row>
    <row r="25" spans="1:4" ht="15">
      <c r="A25" s="75">
        <v>24</v>
      </c>
      <c r="B25" s="77">
        <v>0</v>
      </c>
      <c r="C25" s="9" t="s">
        <v>50</v>
      </c>
      <c r="D25" s="10" t="s">
        <v>1</v>
      </c>
    </row>
    <row r="26" spans="1:4" ht="15">
      <c r="A26" s="75">
        <v>25</v>
      </c>
      <c r="B26" s="77">
        <v>0</v>
      </c>
      <c r="C26" s="14" t="s">
        <v>52</v>
      </c>
      <c r="D26" s="79" t="s">
        <v>1</v>
      </c>
    </row>
    <row r="27" ht="15">
      <c r="A27" s="75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5.00390625" style="0" customWidth="1"/>
    <col min="2" max="2" width="4.57421875" style="4" customWidth="1"/>
    <col min="3" max="3" width="22.140625" style="1" customWidth="1"/>
    <col min="4" max="4" width="16.8515625" style="1" customWidth="1"/>
    <col min="5" max="5" width="7.00390625" style="2" customWidth="1"/>
    <col min="6" max="6" width="7.00390625" style="7" customWidth="1"/>
    <col min="7" max="7" width="4.7109375" style="2" customWidth="1"/>
    <col min="8" max="8" width="7.00390625" style="2" customWidth="1"/>
    <col min="9" max="9" width="7.28125" style="2" customWidth="1"/>
    <col min="10" max="10" width="6.00390625" style="2" customWidth="1"/>
    <col min="11" max="11" width="7.140625" style="2" customWidth="1"/>
    <col min="12" max="12" width="5.8515625" style="2" customWidth="1"/>
    <col min="13" max="13" width="4.8515625" style="2" customWidth="1"/>
    <col min="14" max="14" width="7.57421875" style="2" customWidth="1"/>
    <col min="15" max="15" width="7.140625" style="3" customWidth="1"/>
    <col min="16" max="16" width="4.7109375" style="3" customWidth="1"/>
    <col min="17" max="17" width="5.8515625" style="5" customWidth="1"/>
    <col min="18" max="18" width="6.8515625" style="5" customWidth="1"/>
    <col min="19" max="19" width="6.7109375" style="2" customWidth="1"/>
    <col min="20" max="20" width="5.7109375" style="2" customWidth="1"/>
    <col min="21" max="21" width="3.8515625" style="2" bestFit="1" customWidth="1"/>
    <col min="22" max="22" width="9.140625" style="6" customWidth="1"/>
    <col min="26" max="26" width="28.8515625" style="0" customWidth="1"/>
    <col min="27" max="27" width="20.421875" style="0" customWidth="1"/>
  </cols>
  <sheetData>
    <row r="1" spans="1:22" ht="15.75">
      <c r="A1" s="78" t="s">
        <v>61</v>
      </c>
      <c r="B1" s="18"/>
      <c r="C1" s="18"/>
      <c r="D1" s="18"/>
      <c r="E1" s="117" t="s">
        <v>2</v>
      </c>
      <c r="F1" s="118"/>
      <c r="G1" s="119"/>
      <c r="H1" s="117" t="s">
        <v>5</v>
      </c>
      <c r="I1" s="118"/>
      <c r="J1" s="119"/>
      <c r="K1" s="72"/>
      <c r="L1" s="73" t="s">
        <v>40</v>
      </c>
      <c r="M1" s="74"/>
      <c r="N1" s="117" t="s">
        <v>18</v>
      </c>
      <c r="O1" s="118"/>
      <c r="P1" s="119"/>
      <c r="Q1" s="117" t="s">
        <v>19</v>
      </c>
      <c r="R1" s="118"/>
      <c r="S1" s="118"/>
      <c r="T1" s="118"/>
      <c r="U1" s="119"/>
      <c r="V1" s="19"/>
    </row>
    <row r="2" spans="1:22" ht="15">
      <c r="A2" s="124" t="s">
        <v>53</v>
      </c>
      <c r="B2" s="29" t="s">
        <v>0</v>
      </c>
      <c r="C2" s="16" t="s">
        <v>10</v>
      </c>
      <c r="D2" s="16" t="s">
        <v>14</v>
      </c>
      <c r="E2" s="26" t="s">
        <v>3</v>
      </c>
      <c r="F2" s="16" t="s">
        <v>4</v>
      </c>
      <c r="G2" s="24" t="s">
        <v>7</v>
      </c>
      <c r="H2" s="26" t="s">
        <v>3</v>
      </c>
      <c r="I2" s="16" t="s">
        <v>4</v>
      </c>
      <c r="J2" s="24" t="s">
        <v>7</v>
      </c>
      <c r="K2" s="26" t="s">
        <v>3</v>
      </c>
      <c r="L2" s="16" t="s">
        <v>4</v>
      </c>
      <c r="M2" s="24" t="s">
        <v>7</v>
      </c>
      <c r="N2" s="26" t="s">
        <v>3</v>
      </c>
      <c r="O2" s="16" t="s">
        <v>4</v>
      </c>
      <c r="P2" s="24" t="s">
        <v>7</v>
      </c>
      <c r="Q2" s="23" t="s">
        <v>8</v>
      </c>
      <c r="R2" s="17" t="s">
        <v>9</v>
      </c>
      <c r="S2" s="16" t="s">
        <v>4</v>
      </c>
      <c r="T2" s="16" t="s">
        <v>42</v>
      </c>
      <c r="U2" s="24" t="s">
        <v>7</v>
      </c>
      <c r="V2" s="20" t="s">
        <v>6</v>
      </c>
    </row>
    <row r="3" spans="1:22" ht="15.75" customHeight="1">
      <c r="A3" s="125">
        <v>2</v>
      </c>
      <c r="B3" s="114">
        <v>1</v>
      </c>
      <c r="C3" s="123" t="s">
        <v>27</v>
      </c>
      <c r="D3" s="10" t="s">
        <v>12</v>
      </c>
      <c r="E3" s="32">
        <v>1058</v>
      </c>
      <c r="F3" s="6">
        <v>457</v>
      </c>
      <c r="G3" s="30">
        <v>3</v>
      </c>
      <c r="H3" s="31">
        <v>1448</v>
      </c>
      <c r="I3">
        <v>407</v>
      </c>
      <c r="J3" s="33">
        <v>4</v>
      </c>
      <c r="K3" s="100">
        <v>891</v>
      </c>
      <c r="L3">
        <v>317</v>
      </c>
      <c r="M3" s="109">
        <v>7</v>
      </c>
      <c r="N3" s="90" t="s">
        <v>60</v>
      </c>
      <c r="O3">
        <v>650</v>
      </c>
      <c r="P3" s="30">
        <v>1</v>
      </c>
      <c r="Q3" s="32">
        <v>8</v>
      </c>
      <c r="R3" s="8">
        <v>1173</v>
      </c>
      <c r="S3" s="6">
        <v>650</v>
      </c>
      <c r="T3" s="11">
        <f aca="true" t="shared" si="0" ref="T3:T20">S3*2</f>
        <v>1300</v>
      </c>
      <c r="U3" s="30">
        <v>1</v>
      </c>
      <c r="V3" s="21">
        <f aca="true" t="shared" si="1" ref="V3:V25">F3+I3+L3+O3+T3</f>
        <v>3131</v>
      </c>
    </row>
    <row r="4" spans="1:22" ht="15.75" customHeight="1">
      <c r="A4" s="126">
        <v>6</v>
      </c>
      <c r="B4" s="114">
        <v>2</v>
      </c>
      <c r="C4" s="9" t="s">
        <v>28</v>
      </c>
      <c r="D4" s="10" t="s">
        <v>12</v>
      </c>
      <c r="E4" s="32">
        <v>940</v>
      </c>
      <c r="F4" s="6">
        <v>244</v>
      </c>
      <c r="G4" s="80">
        <v>10</v>
      </c>
      <c r="H4" s="31">
        <v>1527</v>
      </c>
      <c r="I4">
        <v>650</v>
      </c>
      <c r="J4" s="30">
        <v>1</v>
      </c>
      <c r="K4" s="100">
        <v>900</v>
      </c>
      <c r="L4">
        <v>457</v>
      </c>
      <c r="M4" s="30">
        <v>3</v>
      </c>
      <c r="N4" s="90">
        <v>1379</v>
      </c>
      <c r="O4">
        <v>407</v>
      </c>
      <c r="P4" s="80">
        <v>4</v>
      </c>
      <c r="Q4" s="34">
        <v>8</v>
      </c>
      <c r="R4" s="35">
        <v>1100</v>
      </c>
      <c r="S4" s="6">
        <v>509</v>
      </c>
      <c r="T4" s="11">
        <f t="shared" si="0"/>
        <v>1018</v>
      </c>
      <c r="U4" s="30">
        <v>2</v>
      </c>
      <c r="V4" s="21">
        <f t="shared" si="1"/>
        <v>2776</v>
      </c>
    </row>
    <row r="5" spans="1:22" ht="15.75" customHeight="1">
      <c r="A5" s="126">
        <v>1</v>
      </c>
      <c r="B5" s="114">
        <v>3</v>
      </c>
      <c r="C5" s="9" t="s">
        <v>15</v>
      </c>
      <c r="D5" s="10" t="s">
        <v>26</v>
      </c>
      <c r="E5" s="32">
        <v>1180</v>
      </c>
      <c r="F5" s="6">
        <v>654</v>
      </c>
      <c r="G5" s="30">
        <v>1</v>
      </c>
      <c r="H5" s="31">
        <v>1474</v>
      </c>
      <c r="I5">
        <v>451</v>
      </c>
      <c r="J5" s="30">
        <v>3</v>
      </c>
      <c r="K5" s="100">
        <v>899</v>
      </c>
      <c r="L5">
        <v>413</v>
      </c>
      <c r="M5" s="109">
        <v>4</v>
      </c>
      <c r="N5" s="90">
        <v>1203</v>
      </c>
      <c r="O5">
        <v>283</v>
      </c>
      <c r="P5" s="80">
        <v>8</v>
      </c>
      <c r="Q5" s="32">
        <v>5</v>
      </c>
      <c r="R5" s="8">
        <v>659</v>
      </c>
      <c r="S5" s="6">
        <v>283</v>
      </c>
      <c r="T5" s="11">
        <f t="shared" si="0"/>
        <v>566</v>
      </c>
      <c r="U5" s="33">
        <v>8</v>
      </c>
      <c r="V5" s="21">
        <f t="shared" si="1"/>
        <v>2367</v>
      </c>
    </row>
    <row r="6" spans="1:22" ht="15.75" customHeight="1">
      <c r="A6" s="126">
        <v>10</v>
      </c>
      <c r="B6" s="4">
        <v>4</v>
      </c>
      <c r="C6" s="9" t="s">
        <v>49</v>
      </c>
      <c r="D6" s="10" t="s">
        <v>12</v>
      </c>
      <c r="E6" s="32">
        <v>1025</v>
      </c>
      <c r="F6" s="6">
        <v>377</v>
      </c>
      <c r="G6" s="80">
        <v>5</v>
      </c>
      <c r="H6" s="31">
        <v>1252</v>
      </c>
      <c r="I6">
        <v>309</v>
      </c>
      <c r="J6" s="33">
        <v>7</v>
      </c>
      <c r="K6" s="100">
        <v>893</v>
      </c>
      <c r="L6">
        <v>345</v>
      </c>
      <c r="M6" s="109">
        <v>6</v>
      </c>
      <c r="N6" s="91">
        <v>1389</v>
      </c>
      <c r="O6">
        <v>451</v>
      </c>
      <c r="P6" s="30">
        <v>3</v>
      </c>
      <c r="Q6" s="32">
        <v>6</v>
      </c>
      <c r="R6" s="8">
        <v>432</v>
      </c>
      <c r="S6" s="6">
        <v>370</v>
      </c>
      <c r="T6" s="11">
        <f t="shared" si="0"/>
        <v>740</v>
      </c>
      <c r="U6" s="33">
        <v>5</v>
      </c>
      <c r="V6" s="21">
        <f t="shared" si="1"/>
        <v>2222</v>
      </c>
    </row>
    <row r="7" spans="1:22" ht="15.75" customHeight="1">
      <c r="A7" s="126">
        <v>3</v>
      </c>
      <c r="B7" s="4">
        <v>5</v>
      </c>
      <c r="C7" s="9" t="s">
        <v>17</v>
      </c>
      <c r="D7" s="10" t="s">
        <v>26</v>
      </c>
      <c r="E7" s="32">
        <v>1046</v>
      </c>
      <c r="F7" s="6">
        <v>413</v>
      </c>
      <c r="G7" s="80">
        <v>4</v>
      </c>
      <c r="H7" s="31">
        <v>1381</v>
      </c>
      <c r="I7">
        <v>370</v>
      </c>
      <c r="J7" s="93">
        <v>5</v>
      </c>
      <c r="K7" s="100">
        <v>921</v>
      </c>
      <c r="L7">
        <v>654</v>
      </c>
      <c r="M7" s="30">
        <v>1</v>
      </c>
      <c r="N7" s="90">
        <v>1201</v>
      </c>
      <c r="O7">
        <v>258</v>
      </c>
      <c r="P7" s="80">
        <v>9</v>
      </c>
      <c r="Q7" s="32">
        <v>4</v>
      </c>
      <c r="R7" s="8">
        <v>493</v>
      </c>
      <c r="S7" s="6">
        <v>214</v>
      </c>
      <c r="T7" s="11">
        <f t="shared" si="0"/>
        <v>428</v>
      </c>
      <c r="U7" s="33">
        <v>11</v>
      </c>
      <c r="V7" s="21">
        <f t="shared" si="1"/>
        <v>2123</v>
      </c>
    </row>
    <row r="8" spans="1:22" ht="15.75" customHeight="1">
      <c r="A8" s="126">
        <v>7</v>
      </c>
      <c r="B8" s="4">
        <v>6</v>
      </c>
      <c r="C8" s="9" t="s">
        <v>23</v>
      </c>
      <c r="D8" s="10" t="s">
        <v>26</v>
      </c>
      <c r="E8" s="32">
        <v>1141</v>
      </c>
      <c r="F8" s="6">
        <v>514</v>
      </c>
      <c r="G8" s="30">
        <v>2</v>
      </c>
      <c r="H8" s="31">
        <v>1183</v>
      </c>
      <c r="I8">
        <v>258</v>
      </c>
      <c r="J8" s="93">
        <v>9</v>
      </c>
      <c r="K8" s="100">
        <v>898</v>
      </c>
      <c r="L8">
        <v>377</v>
      </c>
      <c r="M8" s="109">
        <v>5</v>
      </c>
      <c r="N8" s="90">
        <v>1351</v>
      </c>
      <c r="O8">
        <v>309</v>
      </c>
      <c r="P8" s="80">
        <v>7</v>
      </c>
      <c r="Q8" s="32">
        <v>5</v>
      </c>
      <c r="R8" s="8">
        <v>639</v>
      </c>
      <c r="S8" s="6">
        <v>258</v>
      </c>
      <c r="T8" s="11">
        <f t="shared" si="0"/>
        <v>516</v>
      </c>
      <c r="U8" s="33">
        <v>9</v>
      </c>
      <c r="V8" s="21">
        <f t="shared" si="1"/>
        <v>1974</v>
      </c>
    </row>
    <row r="9" spans="1:22" ht="15.75" customHeight="1">
      <c r="A9" s="126">
        <v>4</v>
      </c>
      <c r="B9" s="4">
        <v>7</v>
      </c>
      <c r="C9" s="9" t="s">
        <v>16</v>
      </c>
      <c r="D9" s="10" t="s">
        <v>12</v>
      </c>
      <c r="E9" s="32">
        <v>1006</v>
      </c>
      <c r="F9" s="6">
        <v>290</v>
      </c>
      <c r="G9" s="80">
        <v>8</v>
      </c>
      <c r="H9" s="31">
        <v>1333</v>
      </c>
      <c r="I9">
        <v>338</v>
      </c>
      <c r="J9" s="93">
        <v>6</v>
      </c>
      <c r="K9" s="100">
        <v>873</v>
      </c>
      <c r="L9">
        <v>290</v>
      </c>
      <c r="M9" s="109">
        <v>8</v>
      </c>
      <c r="N9" s="90">
        <v>1037</v>
      </c>
      <c r="O9">
        <v>194</v>
      </c>
      <c r="P9" s="80">
        <v>12</v>
      </c>
      <c r="Q9" s="32">
        <v>6</v>
      </c>
      <c r="R9" s="8">
        <v>651</v>
      </c>
      <c r="S9" s="6">
        <v>407</v>
      </c>
      <c r="T9" s="11">
        <f t="shared" si="0"/>
        <v>814</v>
      </c>
      <c r="U9" s="33">
        <v>4</v>
      </c>
      <c r="V9" s="21">
        <f t="shared" si="1"/>
        <v>1926</v>
      </c>
    </row>
    <row r="10" spans="1:22" ht="15.75" customHeight="1">
      <c r="A10" s="126">
        <v>5</v>
      </c>
      <c r="B10" s="4">
        <v>8</v>
      </c>
      <c r="C10" s="9" t="s">
        <v>29</v>
      </c>
      <c r="D10" s="10" t="s">
        <v>26</v>
      </c>
      <c r="E10" s="32">
        <v>1016</v>
      </c>
      <c r="F10" s="6">
        <v>317</v>
      </c>
      <c r="G10" s="80">
        <v>7</v>
      </c>
      <c r="H10" s="31">
        <v>1502</v>
      </c>
      <c r="I10">
        <v>509</v>
      </c>
      <c r="J10" s="30">
        <v>2</v>
      </c>
      <c r="K10" s="100">
        <v>856</v>
      </c>
      <c r="L10">
        <v>266</v>
      </c>
      <c r="M10" s="109">
        <v>9</v>
      </c>
      <c r="N10" s="90">
        <v>1391</v>
      </c>
      <c r="O10">
        <v>509</v>
      </c>
      <c r="P10" s="30">
        <v>2</v>
      </c>
      <c r="Q10" s="32">
        <v>3</v>
      </c>
      <c r="R10" s="8">
        <v>-145</v>
      </c>
      <c r="S10" s="6">
        <v>140</v>
      </c>
      <c r="T10" s="11">
        <f t="shared" si="0"/>
        <v>280</v>
      </c>
      <c r="U10" s="33">
        <v>15</v>
      </c>
      <c r="V10" s="21">
        <f t="shared" si="1"/>
        <v>1881</v>
      </c>
    </row>
    <row r="11" spans="1:22" ht="15.75" customHeight="1">
      <c r="A11" s="126">
        <v>8</v>
      </c>
      <c r="B11" s="4">
        <v>9</v>
      </c>
      <c r="C11" s="9" t="s">
        <v>30</v>
      </c>
      <c r="D11" s="10" t="s">
        <v>12</v>
      </c>
      <c r="E11" s="32">
        <v>1019</v>
      </c>
      <c r="F11" s="6">
        <v>345</v>
      </c>
      <c r="G11" s="80">
        <v>6</v>
      </c>
      <c r="H11" s="31">
        <v>793</v>
      </c>
      <c r="I11">
        <v>107</v>
      </c>
      <c r="J11" s="93">
        <v>17</v>
      </c>
      <c r="K11" s="100">
        <v>913</v>
      </c>
      <c r="L11">
        <v>514</v>
      </c>
      <c r="M11" s="30">
        <v>2</v>
      </c>
      <c r="N11" s="90">
        <v>1198</v>
      </c>
      <c r="O11">
        <v>235</v>
      </c>
      <c r="P11" s="80">
        <v>10</v>
      </c>
      <c r="Q11" s="32">
        <v>5</v>
      </c>
      <c r="R11" s="8">
        <v>708</v>
      </c>
      <c r="S11" s="6">
        <v>309</v>
      </c>
      <c r="T11" s="11">
        <f t="shared" si="0"/>
        <v>618</v>
      </c>
      <c r="U11" s="33">
        <v>7</v>
      </c>
      <c r="V11" s="21">
        <f t="shared" si="1"/>
        <v>1819</v>
      </c>
    </row>
    <row r="12" spans="1:22" ht="15.75" customHeight="1">
      <c r="A12" s="126">
        <v>9</v>
      </c>
      <c r="B12" s="4">
        <v>10</v>
      </c>
      <c r="C12" s="9" t="s">
        <v>22</v>
      </c>
      <c r="D12" s="10" t="s">
        <v>26</v>
      </c>
      <c r="E12" s="34">
        <v>985</v>
      </c>
      <c r="F12" s="6">
        <v>266</v>
      </c>
      <c r="G12" s="80">
        <v>9</v>
      </c>
      <c r="H12" s="31">
        <v>1234</v>
      </c>
      <c r="I12">
        <v>283</v>
      </c>
      <c r="J12" s="93">
        <v>8</v>
      </c>
      <c r="K12" s="100">
        <v>779</v>
      </c>
      <c r="L12">
        <v>166</v>
      </c>
      <c r="M12" s="109">
        <v>14</v>
      </c>
      <c r="N12" s="91">
        <v>141</v>
      </c>
      <c r="O12">
        <v>37</v>
      </c>
      <c r="P12" s="80">
        <v>22</v>
      </c>
      <c r="Q12" s="34">
        <v>6</v>
      </c>
      <c r="R12" s="35">
        <v>686</v>
      </c>
      <c r="S12" s="6">
        <v>451</v>
      </c>
      <c r="T12" s="11">
        <f t="shared" si="0"/>
        <v>902</v>
      </c>
      <c r="U12" s="30">
        <v>3</v>
      </c>
      <c r="V12" s="21">
        <f t="shared" si="1"/>
        <v>1654</v>
      </c>
    </row>
    <row r="13" spans="1:22" ht="15.75" customHeight="1">
      <c r="A13" s="126">
        <v>12</v>
      </c>
      <c r="B13" s="4">
        <v>11</v>
      </c>
      <c r="C13" s="9" t="s">
        <v>31</v>
      </c>
      <c r="D13" s="10" t="s">
        <v>12</v>
      </c>
      <c r="E13" s="32">
        <v>873</v>
      </c>
      <c r="F13" s="6">
        <v>223</v>
      </c>
      <c r="G13" s="80">
        <v>11</v>
      </c>
      <c r="H13" s="31">
        <v>903</v>
      </c>
      <c r="I13">
        <v>157</v>
      </c>
      <c r="J13" s="93">
        <v>14</v>
      </c>
      <c r="K13" s="101">
        <v>783</v>
      </c>
      <c r="L13">
        <v>184</v>
      </c>
      <c r="M13" s="109">
        <v>13</v>
      </c>
      <c r="N13" s="91">
        <v>80</v>
      </c>
      <c r="O13">
        <v>24</v>
      </c>
      <c r="P13" s="80">
        <v>23</v>
      </c>
      <c r="Q13" s="25">
        <v>6</v>
      </c>
      <c r="R13" s="11">
        <v>277</v>
      </c>
      <c r="S13" s="6">
        <v>338</v>
      </c>
      <c r="T13" s="11">
        <f t="shared" si="0"/>
        <v>676</v>
      </c>
      <c r="U13" s="33">
        <v>6</v>
      </c>
      <c r="V13" s="21">
        <f t="shared" si="1"/>
        <v>1264</v>
      </c>
    </row>
    <row r="14" spans="1:22" ht="15.75" customHeight="1">
      <c r="A14" s="126">
        <v>11</v>
      </c>
      <c r="B14" s="4">
        <v>12</v>
      </c>
      <c r="C14" s="9" t="s">
        <v>44</v>
      </c>
      <c r="D14" s="10" t="s">
        <v>1</v>
      </c>
      <c r="E14" s="32">
        <v>815</v>
      </c>
      <c r="F14" s="6">
        <v>166</v>
      </c>
      <c r="G14" s="80">
        <v>14</v>
      </c>
      <c r="H14" s="31">
        <v>1051</v>
      </c>
      <c r="I14">
        <v>235</v>
      </c>
      <c r="J14" s="33">
        <v>10</v>
      </c>
      <c r="K14" s="100">
        <v>537</v>
      </c>
      <c r="L14">
        <v>102</v>
      </c>
      <c r="M14" s="109">
        <v>18</v>
      </c>
      <c r="N14" s="91">
        <v>985</v>
      </c>
      <c r="O14">
        <v>175</v>
      </c>
      <c r="P14" s="80">
        <v>13</v>
      </c>
      <c r="Q14" s="32">
        <v>3.5</v>
      </c>
      <c r="R14" s="8">
        <v>3</v>
      </c>
      <c r="S14" s="6">
        <v>175</v>
      </c>
      <c r="T14" s="11">
        <f t="shared" si="0"/>
        <v>350</v>
      </c>
      <c r="U14" s="33">
        <v>13</v>
      </c>
      <c r="V14" s="21">
        <f t="shared" si="1"/>
        <v>1028</v>
      </c>
    </row>
    <row r="15" spans="1:22" ht="15.75">
      <c r="A15" s="126">
        <v>17</v>
      </c>
      <c r="B15" s="4">
        <v>13</v>
      </c>
      <c r="C15" s="9" t="s">
        <v>35</v>
      </c>
      <c r="D15" s="10" t="s">
        <v>33</v>
      </c>
      <c r="E15" s="32">
        <v>783</v>
      </c>
      <c r="F15" s="6">
        <v>117</v>
      </c>
      <c r="G15" s="80">
        <v>17</v>
      </c>
      <c r="H15" s="31">
        <v>801</v>
      </c>
      <c r="I15">
        <v>123</v>
      </c>
      <c r="J15" s="33">
        <v>16</v>
      </c>
      <c r="K15" s="101">
        <v>705</v>
      </c>
      <c r="L15">
        <v>133</v>
      </c>
      <c r="M15" s="109">
        <v>16</v>
      </c>
      <c r="N15" s="90">
        <v>1364</v>
      </c>
      <c r="O15">
        <v>370</v>
      </c>
      <c r="P15" s="80">
        <v>5</v>
      </c>
      <c r="Q15" s="25">
        <v>3</v>
      </c>
      <c r="R15" s="11">
        <v>-296</v>
      </c>
      <c r="S15" s="6">
        <v>123</v>
      </c>
      <c r="T15" s="11">
        <f t="shared" si="0"/>
        <v>246</v>
      </c>
      <c r="U15" s="33">
        <v>16</v>
      </c>
      <c r="V15" s="21">
        <f t="shared" si="1"/>
        <v>989</v>
      </c>
    </row>
    <row r="16" spans="1:22" ht="15.75">
      <c r="A16" s="126">
        <v>13</v>
      </c>
      <c r="B16" s="4">
        <v>14</v>
      </c>
      <c r="C16" s="9" t="s">
        <v>39</v>
      </c>
      <c r="D16" s="10" t="s">
        <v>12</v>
      </c>
      <c r="E16" s="32">
        <v>772</v>
      </c>
      <c r="F16" s="6">
        <v>74</v>
      </c>
      <c r="G16" s="80">
        <v>20</v>
      </c>
      <c r="H16" s="31">
        <v>689</v>
      </c>
      <c r="I16">
        <v>50</v>
      </c>
      <c r="J16" s="93">
        <v>21</v>
      </c>
      <c r="K16" s="100">
        <v>136</v>
      </c>
      <c r="L16">
        <v>11</v>
      </c>
      <c r="M16" s="109">
        <v>25</v>
      </c>
      <c r="N16" s="91">
        <v>1360</v>
      </c>
      <c r="O16">
        <v>338</v>
      </c>
      <c r="P16" s="80">
        <v>6</v>
      </c>
      <c r="Q16" s="25">
        <v>4.5</v>
      </c>
      <c r="R16" s="11">
        <v>289</v>
      </c>
      <c r="S16" s="6">
        <v>235</v>
      </c>
      <c r="T16" s="11">
        <f t="shared" si="0"/>
        <v>470</v>
      </c>
      <c r="U16" s="33">
        <v>10</v>
      </c>
      <c r="V16" s="21">
        <f t="shared" si="1"/>
        <v>943</v>
      </c>
    </row>
    <row r="17" spans="1:22" ht="15.75">
      <c r="A17" s="126">
        <v>15</v>
      </c>
      <c r="B17" s="4">
        <v>15</v>
      </c>
      <c r="C17" s="9" t="s">
        <v>43</v>
      </c>
      <c r="D17" s="10" t="s">
        <v>12</v>
      </c>
      <c r="E17" s="32">
        <v>820</v>
      </c>
      <c r="F17" s="6">
        <v>184</v>
      </c>
      <c r="G17" s="80">
        <v>13</v>
      </c>
      <c r="H17" s="31">
        <v>740</v>
      </c>
      <c r="I17">
        <v>78</v>
      </c>
      <c r="J17" s="33">
        <v>19</v>
      </c>
      <c r="K17" s="100">
        <v>787</v>
      </c>
      <c r="L17">
        <v>223</v>
      </c>
      <c r="M17" s="109">
        <v>12</v>
      </c>
      <c r="N17" s="91">
        <v>161</v>
      </c>
      <c r="O17">
        <v>50</v>
      </c>
      <c r="P17" s="80">
        <v>21</v>
      </c>
      <c r="Q17" s="34">
        <v>4</v>
      </c>
      <c r="R17" s="35">
        <v>271</v>
      </c>
      <c r="S17" s="6">
        <v>194</v>
      </c>
      <c r="T17" s="11">
        <f t="shared" si="0"/>
        <v>388</v>
      </c>
      <c r="U17" s="33">
        <v>12</v>
      </c>
      <c r="V17" s="21">
        <f t="shared" si="1"/>
        <v>923</v>
      </c>
    </row>
    <row r="18" spans="1:22" ht="15.75">
      <c r="A18" s="126">
        <v>23</v>
      </c>
      <c r="B18" s="4">
        <v>16</v>
      </c>
      <c r="C18" s="9" t="s">
        <v>48</v>
      </c>
      <c r="D18" s="10" t="s">
        <v>1</v>
      </c>
      <c r="E18" s="32">
        <v>846</v>
      </c>
      <c r="F18" s="6">
        <v>203</v>
      </c>
      <c r="G18" s="80">
        <v>12</v>
      </c>
      <c r="H18" s="31">
        <v>971</v>
      </c>
      <c r="I18">
        <v>194</v>
      </c>
      <c r="J18" s="93">
        <v>12</v>
      </c>
      <c r="K18" s="101">
        <v>711</v>
      </c>
      <c r="L18">
        <v>149</v>
      </c>
      <c r="M18" s="109">
        <v>15</v>
      </c>
      <c r="N18" s="90">
        <v>876</v>
      </c>
      <c r="O18">
        <v>157</v>
      </c>
      <c r="P18" s="80">
        <v>14</v>
      </c>
      <c r="Q18" s="25">
        <v>2</v>
      </c>
      <c r="R18" s="11">
        <v>-373</v>
      </c>
      <c r="S18" s="6">
        <v>64</v>
      </c>
      <c r="T18" s="11">
        <f t="shared" si="0"/>
        <v>128</v>
      </c>
      <c r="U18" s="33">
        <v>20</v>
      </c>
      <c r="V18" s="21">
        <f t="shared" si="1"/>
        <v>831</v>
      </c>
    </row>
    <row r="19" spans="1:22" ht="15.75">
      <c r="A19" s="126">
        <v>21</v>
      </c>
      <c r="B19" s="4">
        <v>17</v>
      </c>
      <c r="C19" s="9" t="s">
        <v>47</v>
      </c>
      <c r="D19" s="10" t="s">
        <v>1</v>
      </c>
      <c r="E19" s="32">
        <v>800</v>
      </c>
      <c r="F19" s="6">
        <v>133</v>
      </c>
      <c r="G19" s="80">
        <v>16</v>
      </c>
      <c r="H19" s="28">
        <v>858</v>
      </c>
      <c r="I19">
        <v>140</v>
      </c>
      <c r="J19" s="93">
        <v>15</v>
      </c>
      <c r="K19" s="101">
        <v>391</v>
      </c>
      <c r="L19">
        <v>61</v>
      </c>
      <c r="M19" s="109">
        <v>21</v>
      </c>
      <c r="N19" s="90">
        <v>821</v>
      </c>
      <c r="O19">
        <v>78</v>
      </c>
      <c r="P19" s="80">
        <v>15</v>
      </c>
      <c r="Q19" s="25">
        <v>3</v>
      </c>
      <c r="R19" s="11">
        <v>-79</v>
      </c>
      <c r="S19" s="6">
        <v>157</v>
      </c>
      <c r="T19" s="11">
        <f t="shared" si="0"/>
        <v>314</v>
      </c>
      <c r="U19" s="33">
        <v>14</v>
      </c>
      <c r="V19" s="21">
        <f t="shared" si="1"/>
        <v>726</v>
      </c>
    </row>
    <row r="20" spans="1:22" ht="15.75">
      <c r="A20" s="126">
        <v>20</v>
      </c>
      <c r="B20" s="4">
        <v>18</v>
      </c>
      <c r="C20" s="9" t="s">
        <v>45</v>
      </c>
      <c r="D20" s="10" t="s">
        <v>1</v>
      </c>
      <c r="E20" s="32">
        <v>776</v>
      </c>
      <c r="F20" s="6">
        <v>88</v>
      </c>
      <c r="G20" s="80">
        <v>19</v>
      </c>
      <c r="H20" s="31">
        <v>999</v>
      </c>
      <c r="I20">
        <v>214</v>
      </c>
      <c r="J20" s="93">
        <v>11</v>
      </c>
      <c r="K20" s="101">
        <v>482</v>
      </c>
      <c r="L20">
        <v>88</v>
      </c>
      <c r="M20" s="109">
        <v>19</v>
      </c>
      <c r="N20" s="90">
        <v>612</v>
      </c>
      <c r="O20">
        <v>140</v>
      </c>
      <c r="P20" s="80">
        <v>16</v>
      </c>
      <c r="Q20" s="25">
        <v>3</v>
      </c>
      <c r="R20" s="11">
        <v>-425</v>
      </c>
      <c r="S20" s="6">
        <v>92</v>
      </c>
      <c r="T20" s="11">
        <f t="shared" si="0"/>
        <v>184</v>
      </c>
      <c r="U20" s="33">
        <v>18</v>
      </c>
      <c r="V20" s="21">
        <f t="shared" si="1"/>
        <v>714</v>
      </c>
    </row>
    <row r="21" spans="1:22" ht="15.75">
      <c r="A21" s="126">
        <v>14</v>
      </c>
      <c r="B21" s="4">
        <v>19</v>
      </c>
      <c r="C21" s="12" t="s">
        <v>34</v>
      </c>
      <c r="D21" s="13" t="s">
        <v>1</v>
      </c>
      <c r="E21" s="32">
        <v>811</v>
      </c>
      <c r="F21" s="89">
        <v>149</v>
      </c>
      <c r="G21" s="80">
        <v>15</v>
      </c>
      <c r="H21" s="31">
        <v>930</v>
      </c>
      <c r="I21">
        <v>175</v>
      </c>
      <c r="J21" s="33">
        <v>13</v>
      </c>
      <c r="K21" s="101">
        <v>220</v>
      </c>
      <c r="L21">
        <v>23</v>
      </c>
      <c r="M21" s="109">
        <v>24</v>
      </c>
      <c r="N21" s="91">
        <v>1038</v>
      </c>
      <c r="O21">
        <v>214</v>
      </c>
      <c r="P21" s="80">
        <v>11</v>
      </c>
      <c r="Q21" s="25"/>
      <c r="R21" s="11"/>
      <c r="S21" s="11"/>
      <c r="T21" s="11"/>
      <c r="U21" s="33"/>
      <c r="V21" s="21">
        <f t="shared" si="1"/>
        <v>561</v>
      </c>
    </row>
    <row r="22" spans="1:22" ht="15.75">
      <c r="A22" s="126">
        <v>19</v>
      </c>
      <c r="B22" s="4">
        <v>20</v>
      </c>
      <c r="C22" s="12" t="s">
        <v>37</v>
      </c>
      <c r="D22" s="13" t="s">
        <v>32</v>
      </c>
      <c r="E22" s="32">
        <v>777</v>
      </c>
      <c r="F22" s="6">
        <v>102</v>
      </c>
      <c r="G22" s="80">
        <v>18</v>
      </c>
      <c r="H22" s="31">
        <v>544</v>
      </c>
      <c r="I22">
        <v>12</v>
      </c>
      <c r="J22" s="93">
        <v>24</v>
      </c>
      <c r="K22" s="101">
        <v>652</v>
      </c>
      <c r="L22">
        <v>117</v>
      </c>
      <c r="M22" s="109">
        <v>17</v>
      </c>
      <c r="N22" s="90">
        <v>546</v>
      </c>
      <c r="O22">
        <v>107</v>
      </c>
      <c r="P22" s="80">
        <v>18</v>
      </c>
      <c r="Q22" s="25">
        <v>3</v>
      </c>
      <c r="R22" s="11">
        <v>-554</v>
      </c>
      <c r="S22" s="6">
        <v>78</v>
      </c>
      <c r="T22" s="11">
        <f>S22*2</f>
        <v>156</v>
      </c>
      <c r="U22" s="33">
        <v>19</v>
      </c>
      <c r="V22" s="21">
        <f t="shared" si="1"/>
        <v>494</v>
      </c>
    </row>
    <row r="23" spans="1:22" ht="15.75">
      <c r="A23" s="126">
        <v>16</v>
      </c>
      <c r="B23" s="4">
        <v>21</v>
      </c>
      <c r="C23" s="9" t="s">
        <v>36</v>
      </c>
      <c r="D23" s="10" t="s">
        <v>1</v>
      </c>
      <c r="E23" s="32">
        <v>437</v>
      </c>
      <c r="F23" s="89">
        <v>11</v>
      </c>
      <c r="G23" s="80">
        <v>25</v>
      </c>
      <c r="H23" s="31">
        <v>706</v>
      </c>
      <c r="I23">
        <v>64</v>
      </c>
      <c r="J23" s="93">
        <v>20</v>
      </c>
      <c r="K23" s="101">
        <v>787.1</v>
      </c>
      <c r="L23">
        <v>203</v>
      </c>
      <c r="M23" s="109">
        <v>11</v>
      </c>
      <c r="N23" s="90">
        <v>184</v>
      </c>
      <c r="O23">
        <v>64</v>
      </c>
      <c r="P23" s="80">
        <v>20</v>
      </c>
      <c r="Q23" s="25">
        <v>2</v>
      </c>
      <c r="R23" s="11">
        <v>-644</v>
      </c>
      <c r="S23" s="89">
        <v>50</v>
      </c>
      <c r="T23" s="11">
        <f>S23*2</f>
        <v>100</v>
      </c>
      <c r="U23" s="33">
        <v>21</v>
      </c>
      <c r="V23" s="21">
        <f t="shared" si="1"/>
        <v>442</v>
      </c>
    </row>
    <row r="24" spans="1:22" ht="15.75">
      <c r="A24" s="126">
        <v>24</v>
      </c>
      <c r="B24" s="4">
        <v>22</v>
      </c>
      <c r="C24" s="9" t="s">
        <v>50</v>
      </c>
      <c r="D24" s="10" t="s">
        <v>1</v>
      </c>
      <c r="E24" s="32">
        <v>597</v>
      </c>
      <c r="F24" s="6">
        <v>48</v>
      </c>
      <c r="G24" s="80">
        <v>22</v>
      </c>
      <c r="H24" s="31">
        <v>605</v>
      </c>
      <c r="I24">
        <v>37</v>
      </c>
      <c r="J24" s="33">
        <v>22</v>
      </c>
      <c r="K24" s="101">
        <v>430</v>
      </c>
      <c r="L24">
        <v>74</v>
      </c>
      <c r="M24" s="109">
        <v>20</v>
      </c>
      <c r="N24" s="90">
        <v>578</v>
      </c>
      <c r="O24">
        <v>123</v>
      </c>
      <c r="P24" s="80">
        <v>17</v>
      </c>
      <c r="Q24" s="25">
        <v>2</v>
      </c>
      <c r="R24" s="11">
        <v>-1164</v>
      </c>
      <c r="S24" s="6">
        <v>37</v>
      </c>
      <c r="T24" s="11">
        <f>S24*2</f>
        <v>74</v>
      </c>
      <c r="U24" s="33">
        <v>22</v>
      </c>
      <c r="V24" s="21">
        <f t="shared" si="1"/>
        <v>356</v>
      </c>
    </row>
    <row r="25" spans="1:22" ht="15.75">
      <c r="A25" s="126">
        <v>18</v>
      </c>
      <c r="B25" s="103">
        <v>23</v>
      </c>
      <c r="C25" s="9" t="s">
        <v>46</v>
      </c>
      <c r="D25" s="10" t="s">
        <v>1</v>
      </c>
      <c r="E25" s="32">
        <v>755</v>
      </c>
      <c r="F25" s="89">
        <v>61</v>
      </c>
      <c r="G25" s="80">
        <v>21</v>
      </c>
      <c r="H25" s="31"/>
      <c r="I25" s="11"/>
      <c r="J25" s="33"/>
      <c r="K25" s="101"/>
      <c r="L25" s="11"/>
      <c r="M25" s="27"/>
      <c r="N25" s="90"/>
      <c r="O25" s="11"/>
      <c r="P25" s="80"/>
      <c r="Q25" s="25">
        <v>3</v>
      </c>
      <c r="R25" s="11">
        <v>-300</v>
      </c>
      <c r="S25" s="89">
        <v>107</v>
      </c>
      <c r="T25" s="11">
        <f>S25*2</f>
        <v>214</v>
      </c>
      <c r="U25" s="33">
        <v>17</v>
      </c>
      <c r="V25" s="21">
        <f t="shared" si="1"/>
        <v>275</v>
      </c>
    </row>
    <row r="26" spans="1:22" ht="15" customHeight="1">
      <c r="A26" s="127">
        <v>26</v>
      </c>
      <c r="B26" s="103">
        <v>26</v>
      </c>
      <c r="C26" s="97" t="s">
        <v>58</v>
      </c>
      <c r="D26" s="96" t="s">
        <v>1</v>
      </c>
      <c r="E26" s="98"/>
      <c r="F26" s="11"/>
      <c r="G26" s="105"/>
      <c r="H26" s="98"/>
      <c r="I26" s="99"/>
      <c r="J26" s="105"/>
      <c r="K26" s="25">
        <v>838</v>
      </c>
      <c r="L26" s="92">
        <v>244</v>
      </c>
      <c r="M26" s="109">
        <v>10</v>
      </c>
      <c r="N26" s="98"/>
      <c r="O26" s="11"/>
      <c r="P26" s="27"/>
      <c r="Q26" s="25"/>
      <c r="R26" s="11"/>
      <c r="S26" s="99"/>
      <c r="T26" s="99"/>
      <c r="U26" s="105"/>
      <c r="V26" s="116">
        <v>244</v>
      </c>
    </row>
    <row r="27" spans="1:22" ht="15" customHeight="1">
      <c r="A27" s="126">
        <v>25</v>
      </c>
      <c r="B27" s="4">
        <v>24</v>
      </c>
      <c r="C27" s="12" t="s">
        <v>52</v>
      </c>
      <c r="D27" s="96" t="s">
        <v>1</v>
      </c>
      <c r="E27" s="25">
        <v>472</v>
      </c>
      <c r="F27" s="89">
        <v>23</v>
      </c>
      <c r="G27" s="80">
        <v>24</v>
      </c>
      <c r="H27" s="98">
        <v>775</v>
      </c>
      <c r="I27" s="92">
        <v>92</v>
      </c>
      <c r="J27" s="93">
        <v>18</v>
      </c>
      <c r="K27" s="102">
        <v>361</v>
      </c>
      <c r="L27">
        <v>48</v>
      </c>
      <c r="M27" s="109">
        <v>22</v>
      </c>
      <c r="N27" s="25">
        <v>44</v>
      </c>
      <c r="O27" s="92">
        <v>12</v>
      </c>
      <c r="P27" s="80">
        <v>24</v>
      </c>
      <c r="Q27" s="25">
        <v>1</v>
      </c>
      <c r="R27" s="11">
        <v>-1554</v>
      </c>
      <c r="S27" s="92">
        <v>24</v>
      </c>
      <c r="T27" s="11">
        <f>S27*2</f>
        <v>48</v>
      </c>
      <c r="U27" s="33">
        <v>23</v>
      </c>
      <c r="V27" s="21">
        <f>F27+I27+L27+O27+T27</f>
        <v>223</v>
      </c>
    </row>
    <row r="28" spans="1:22" ht="15" customHeight="1">
      <c r="A28" s="128">
        <v>22</v>
      </c>
      <c r="B28" s="111">
        <v>25</v>
      </c>
      <c r="C28" s="14" t="s">
        <v>51</v>
      </c>
      <c r="D28" s="115" t="s">
        <v>12</v>
      </c>
      <c r="E28" s="104">
        <v>514</v>
      </c>
      <c r="F28" s="88">
        <v>35</v>
      </c>
      <c r="G28" s="87">
        <v>23</v>
      </c>
      <c r="H28" s="106">
        <v>586</v>
      </c>
      <c r="I28" s="86">
        <v>24</v>
      </c>
      <c r="J28" s="94">
        <v>23</v>
      </c>
      <c r="K28" s="107">
        <v>250</v>
      </c>
      <c r="L28" s="86">
        <v>35</v>
      </c>
      <c r="M28" s="110">
        <v>23</v>
      </c>
      <c r="N28" s="108">
        <v>488</v>
      </c>
      <c r="O28" s="86">
        <v>92</v>
      </c>
      <c r="P28" s="87">
        <v>19</v>
      </c>
      <c r="Q28" s="15">
        <v>0</v>
      </c>
      <c r="R28" s="15">
        <v>-1847</v>
      </c>
      <c r="S28" s="86">
        <v>12</v>
      </c>
      <c r="T28" s="15">
        <f>S28*2</f>
        <v>24</v>
      </c>
      <c r="U28" s="36">
        <v>24</v>
      </c>
      <c r="V28" s="22">
        <f>F28+I28+L28+O28+T28</f>
        <v>210</v>
      </c>
    </row>
    <row r="29" ht="15" customHeight="1">
      <c r="F29" s="2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</sheetData>
  <sheetProtection/>
  <mergeCells count="4">
    <mergeCell ref="E1:G1"/>
    <mergeCell ref="H1:J1"/>
    <mergeCell ref="Q1:U1"/>
    <mergeCell ref="N1:P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1"/>
  <headerFooter>
    <oddHeader>&amp;CCUPA ROMANIEI 2022
CLASAMENT GENERAL - INDIVIDUAL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="98" zoomScaleNormal="98" zoomScalePageLayoutView="0" workbookViewId="0" topLeftCell="A1">
      <selection activeCell="C35" sqref="C35"/>
    </sheetView>
  </sheetViews>
  <sheetFormatPr defaultColWidth="9.140625" defaultRowHeight="15"/>
  <cols>
    <col min="1" max="1" width="4.00390625" style="68" bestFit="1" customWidth="1"/>
    <col min="2" max="2" width="13.7109375" style="37" bestFit="1" customWidth="1"/>
    <col min="3" max="3" width="21.7109375" style="37" bestFit="1" customWidth="1"/>
    <col min="4" max="4" width="7.28125" style="69" bestFit="1" customWidth="1"/>
    <col min="5" max="5" width="21.7109375" style="37" customWidth="1"/>
    <col min="6" max="6" width="9.140625" style="69" customWidth="1"/>
    <col min="7" max="7" width="21.7109375" style="69" bestFit="1" customWidth="1"/>
    <col min="8" max="8" width="9.140625" style="69" customWidth="1"/>
    <col min="9" max="9" width="20.7109375" style="37" bestFit="1" customWidth="1"/>
    <col min="10" max="10" width="9.140625" style="69" customWidth="1"/>
    <col min="11" max="11" width="21.7109375" style="37" bestFit="1" customWidth="1"/>
    <col min="12" max="12" width="9.140625" style="69" customWidth="1"/>
    <col min="13" max="13" width="6.57421875" style="70" bestFit="1" customWidth="1"/>
    <col min="14" max="16384" width="9.140625" style="37" customWidth="1"/>
  </cols>
  <sheetData>
    <row r="1" spans="1:13" s="71" customFormat="1" ht="27.75" customHeight="1">
      <c r="A1" s="122" t="s">
        <v>59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5">
      <c r="A2" s="38" t="s">
        <v>7</v>
      </c>
      <c r="B2" s="39" t="s">
        <v>11</v>
      </c>
      <c r="C2" s="120" t="s">
        <v>2</v>
      </c>
      <c r="D2" s="121"/>
      <c r="E2" s="120" t="s">
        <v>5</v>
      </c>
      <c r="F2" s="121"/>
      <c r="G2" s="120" t="s">
        <v>41</v>
      </c>
      <c r="H2" s="121"/>
      <c r="I2" s="120" t="s">
        <v>18</v>
      </c>
      <c r="J2" s="121"/>
      <c r="K2" s="120" t="s">
        <v>19</v>
      </c>
      <c r="L2" s="121"/>
      <c r="M2" s="40" t="s">
        <v>6</v>
      </c>
    </row>
    <row r="3" spans="1:13" ht="15">
      <c r="A3" s="41"/>
      <c r="B3" s="42"/>
      <c r="C3" s="43" t="s">
        <v>10</v>
      </c>
      <c r="D3" s="44" t="s">
        <v>13</v>
      </c>
      <c r="E3" s="43" t="s">
        <v>10</v>
      </c>
      <c r="F3" s="44" t="s">
        <v>24</v>
      </c>
      <c r="G3" s="45" t="s">
        <v>10</v>
      </c>
      <c r="H3" s="44" t="s">
        <v>25</v>
      </c>
      <c r="I3" s="43" t="s">
        <v>10</v>
      </c>
      <c r="J3" s="44" t="s">
        <v>20</v>
      </c>
      <c r="K3" s="43" t="s">
        <v>10</v>
      </c>
      <c r="L3" s="44" t="s">
        <v>21</v>
      </c>
      <c r="M3" s="46"/>
    </row>
    <row r="4" spans="1:13" ht="15">
      <c r="A4" s="47"/>
      <c r="B4" s="48"/>
      <c r="C4" s="81" t="s">
        <v>27</v>
      </c>
      <c r="D4" s="82">
        <v>457</v>
      </c>
      <c r="E4" s="9" t="s">
        <v>28</v>
      </c>
      <c r="F4">
        <v>650</v>
      </c>
      <c r="G4" s="81" t="s">
        <v>30</v>
      </c>
      <c r="H4">
        <v>514</v>
      </c>
      <c r="I4" s="81" t="s">
        <v>27</v>
      </c>
      <c r="J4" s="82">
        <v>650</v>
      </c>
      <c r="K4" s="9" t="s">
        <v>27</v>
      </c>
      <c r="L4" s="11">
        <v>1300</v>
      </c>
      <c r="M4" s="52"/>
    </row>
    <row r="5" spans="1:13" ht="15">
      <c r="A5" s="53">
        <v>1</v>
      </c>
      <c r="B5" s="54" t="s">
        <v>12</v>
      </c>
      <c r="C5" s="83" t="s">
        <v>49</v>
      </c>
      <c r="D5" s="84">
        <v>377</v>
      </c>
      <c r="E5" s="9" t="s">
        <v>27</v>
      </c>
      <c r="F5">
        <v>407</v>
      </c>
      <c r="G5" s="83" t="s">
        <v>28</v>
      </c>
      <c r="H5">
        <v>457</v>
      </c>
      <c r="I5" s="83" t="s">
        <v>49</v>
      </c>
      <c r="J5" s="84">
        <v>451</v>
      </c>
      <c r="K5" s="9" t="s">
        <v>28</v>
      </c>
      <c r="L5" s="11">
        <v>1018</v>
      </c>
      <c r="M5" s="57"/>
    </row>
    <row r="6" spans="1:13" ht="15">
      <c r="A6" s="53"/>
      <c r="B6" s="54"/>
      <c r="C6" s="83" t="s">
        <v>30</v>
      </c>
      <c r="D6" s="84">
        <v>345</v>
      </c>
      <c r="E6" s="9" t="s">
        <v>16</v>
      </c>
      <c r="F6">
        <v>338</v>
      </c>
      <c r="G6" s="83" t="s">
        <v>49</v>
      </c>
      <c r="H6">
        <v>345</v>
      </c>
      <c r="I6" s="83" t="s">
        <v>28</v>
      </c>
      <c r="J6" s="84">
        <v>407</v>
      </c>
      <c r="K6" s="9" t="s">
        <v>16</v>
      </c>
      <c r="L6" s="11">
        <v>814</v>
      </c>
      <c r="M6" s="57"/>
    </row>
    <row r="7" spans="1:13" ht="15">
      <c r="A7" s="53"/>
      <c r="B7" s="54"/>
      <c r="C7" s="55"/>
      <c r="D7" s="95"/>
      <c r="E7" s="55"/>
      <c r="F7" s="95"/>
      <c r="G7" s="55"/>
      <c r="H7" s="56"/>
      <c r="I7" s="55"/>
      <c r="J7" s="56"/>
      <c r="K7" s="55"/>
      <c r="L7" s="56"/>
      <c r="M7" s="57"/>
    </row>
    <row r="8" spans="1:13" ht="15">
      <c r="A8" s="58"/>
      <c r="B8" s="59"/>
      <c r="C8" s="60"/>
      <c r="D8" s="61">
        <f>SUM(D4:D7)</f>
        <v>1179</v>
      </c>
      <c r="E8" s="60"/>
      <c r="F8" s="61">
        <f>SUM(F4:F7)</f>
        <v>1395</v>
      </c>
      <c r="G8" s="58"/>
      <c r="H8" s="61">
        <f>SUM(H4:H6)</f>
        <v>1316</v>
      </c>
      <c r="I8" s="60"/>
      <c r="J8" s="61">
        <f>SUM(J4:J7)</f>
        <v>1508</v>
      </c>
      <c r="K8" s="60"/>
      <c r="L8" s="61">
        <f>SUM(L4:L6)</f>
        <v>3132</v>
      </c>
      <c r="M8" s="62">
        <f>D8+F8+H8+J8+L8</f>
        <v>8530</v>
      </c>
    </row>
    <row r="9" spans="1:13" ht="15">
      <c r="A9" s="47"/>
      <c r="B9" s="48"/>
      <c r="C9" s="81" t="s">
        <v>15</v>
      </c>
      <c r="D9" s="82">
        <v>654</v>
      </c>
      <c r="E9" s="9" t="s">
        <v>29</v>
      </c>
      <c r="F9">
        <v>509</v>
      </c>
      <c r="G9" s="81" t="s">
        <v>17</v>
      </c>
      <c r="H9">
        <v>654</v>
      </c>
      <c r="I9" s="81" t="s">
        <v>29</v>
      </c>
      <c r="J9" s="82">
        <v>509</v>
      </c>
      <c r="K9" s="9" t="s">
        <v>22</v>
      </c>
      <c r="L9" s="11">
        <v>902</v>
      </c>
      <c r="M9" s="52"/>
    </row>
    <row r="10" spans="1:13" ht="15">
      <c r="A10" s="53">
        <v>2</v>
      </c>
      <c r="B10" s="54" t="s">
        <v>26</v>
      </c>
      <c r="C10" s="83" t="s">
        <v>23</v>
      </c>
      <c r="D10" s="84">
        <v>514</v>
      </c>
      <c r="E10" s="9" t="s">
        <v>15</v>
      </c>
      <c r="F10">
        <v>451</v>
      </c>
      <c r="G10" s="83" t="s">
        <v>15</v>
      </c>
      <c r="H10">
        <v>413</v>
      </c>
      <c r="I10" s="83" t="s">
        <v>15</v>
      </c>
      <c r="J10" s="84">
        <v>283</v>
      </c>
      <c r="K10" s="9" t="s">
        <v>15</v>
      </c>
      <c r="L10" s="11">
        <v>566</v>
      </c>
      <c r="M10" s="57"/>
    </row>
    <row r="11" spans="1:13" ht="15">
      <c r="A11" s="53"/>
      <c r="B11" s="54"/>
      <c r="C11" s="83" t="s">
        <v>17</v>
      </c>
      <c r="D11" s="84">
        <v>413</v>
      </c>
      <c r="E11" s="9" t="s">
        <v>17</v>
      </c>
      <c r="F11">
        <v>370</v>
      </c>
      <c r="G11" s="83" t="s">
        <v>23</v>
      </c>
      <c r="H11">
        <v>377</v>
      </c>
      <c r="I11" s="83" t="s">
        <v>17</v>
      </c>
      <c r="J11" s="84">
        <v>258</v>
      </c>
      <c r="K11" s="9" t="s">
        <v>23</v>
      </c>
      <c r="L11" s="11">
        <v>516</v>
      </c>
      <c r="M11" s="57"/>
    </row>
    <row r="12" spans="1:13" ht="15">
      <c r="A12" s="53"/>
      <c r="B12" s="54"/>
      <c r="C12" s="63"/>
      <c r="D12" s="95"/>
      <c r="E12" s="55"/>
      <c r="F12" s="95"/>
      <c r="G12" s="55"/>
      <c r="H12" s="56"/>
      <c r="I12" s="55"/>
      <c r="J12" s="95"/>
      <c r="K12" s="55"/>
      <c r="L12" s="95"/>
      <c r="M12" s="57"/>
    </row>
    <row r="13" spans="1:13" ht="15">
      <c r="A13" s="58"/>
      <c r="B13" s="59"/>
      <c r="C13" s="60"/>
      <c r="D13" s="61">
        <f>SUM(D9:D12)</f>
        <v>1581</v>
      </c>
      <c r="E13" s="60"/>
      <c r="F13" s="61">
        <f>SUM(F9:F12)</f>
        <v>1330</v>
      </c>
      <c r="G13" s="58"/>
      <c r="H13" s="61">
        <f>SUM(H9:H11)</f>
        <v>1444</v>
      </c>
      <c r="I13" s="60"/>
      <c r="J13" s="61">
        <f>SUM(J9:J12)</f>
        <v>1050</v>
      </c>
      <c r="K13" s="60"/>
      <c r="L13" s="61">
        <f>SUM(L9:L12)</f>
        <v>1984</v>
      </c>
      <c r="M13" s="62">
        <f>D13+F13+H13+J13+L13</f>
        <v>7389</v>
      </c>
    </row>
    <row r="14" spans="1:13" ht="15">
      <c r="A14" s="47"/>
      <c r="B14" s="48"/>
      <c r="C14" s="81" t="s">
        <v>48</v>
      </c>
      <c r="D14" s="82">
        <v>203</v>
      </c>
      <c r="E14" s="9" t="s">
        <v>44</v>
      </c>
      <c r="F14">
        <v>235</v>
      </c>
      <c r="G14" s="112" t="s">
        <v>58</v>
      </c>
      <c r="H14" s="92">
        <v>244</v>
      </c>
      <c r="I14" s="113" t="s">
        <v>34</v>
      </c>
      <c r="J14" s="82">
        <v>214</v>
      </c>
      <c r="K14" s="9" t="s">
        <v>44</v>
      </c>
      <c r="L14" s="11">
        <v>350</v>
      </c>
      <c r="M14" s="52"/>
    </row>
    <row r="15" spans="1:13" ht="15">
      <c r="A15" s="53">
        <v>3</v>
      </c>
      <c r="B15" s="54" t="s">
        <v>1</v>
      </c>
      <c r="C15" s="83" t="s">
        <v>44</v>
      </c>
      <c r="D15" s="84">
        <v>166</v>
      </c>
      <c r="E15" s="9" t="s">
        <v>45</v>
      </c>
      <c r="F15">
        <v>214</v>
      </c>
      <c r="G15" s="83" t="s">
        <v>36</v>
      </c>
      <c r="H15">
        <v>203</v>
      </c>
      <c r="I15" s="83" t="s">
        <v>44</v>
      </c>
      <c r="J15" s="84">
        <v>175</v>
      </c>
      <c r="K15" s="9" t="s">
        <v>47</v>
      </c>
      <c r="L15" s="11">
        <v>314</v>
      </c>
      <c r="M15" s="57"/>
    </row>
    <row r="16" spans="1:13" ht="15">
      <c r="A16" s="53"/>
      <c r="B16" s="54"/>
      <c r="C16" s="85" t="s">
        <v>34</v>
      </c>
      <c r="D16" s="84">
        <v>149</v>
      </c>
      <c r="E16" s="9" t="s">
        <v>48</v>
      </c>
      <c r="F16">
        <v>194</v>
      </c>
      <c r="G16" s="83" t="s">
        <v>48</v>
      </c>
      <c r="H16">
        <v>149</v>
      </c>
      <c r="I16" s="83" t="s">
        <v>48</v>
      </c>
      <c r="J16" s="84">
        <v>157</v>
      </c>
      <c r="K16" s="9" t="s">
        <v>45</v>
      </c>
      <c r="L16" s="11">
        <v>184</v>
      </c>
      <c r="M16" s="57"/>
    </row>
    <row r="17" spans="1:13" ht="15">
      <c r="A17" s="53"/>
      <c r="B17" s="54"/>
      <c r="C17" s="55"/>
      <c r="D17" s="95"/>
      <c r="E17" s="64"/>
      <c r="F17" s="95"/>
      <c r="G17" s="55"/>
      <c r="H17" s="56"/>
      <c r="I17" s="55"/>
      <c r="J17" s="95"/>
      <c r="K17" s="55"/>
      <c r="L17" s="95"/>
      <c r="M17" s="57"/>
    </row>
    <row r="18" spans="1:13" ht="15">
      <c r="A18" s="58"/>
      <c r="B18" s="59"/>
      <c r="C18" s="60"/>
      <c r="D18" s="61">
        <f>SUM(D14:D17)</f>
        <v>518</v>
      </c>
      <c r="E18" s="60"/>
      <c r="F18" s="61">
        <f>SUM(F14:F17)</f>
        <v>643</v>
      </c>
      <c r="G18" s="58"/>
      <c r="H18" s="61">
        <f>SUM(H14:H16)</f>
        <v>596</v>
      </c>
      <c r="I18" s="60"/>
      <c r="J18" s="61">
        <f>SUM(J14:J17)</f>
        <v>546</v>
      </c>
      <c r="K18" s="60"/>
      <c r="L18" s="61">
        <f>SUM(L14:L17)</f>
        <v>848</v>
      </c>
      <c r="M18" s="62">
        <f>D18+F18+H18+J18+L18</f>
        <v>3151</v>
      </c>
    </row>
    <row r="19" spans="1:13" ht="15">
      <c r="A19" s="47"/>
      <c r="B19" s="48"/>
      <c r="C19" s="49"/>
      <c r="D19" s="65"/>
      <c r="E19" s="49"/>
      <c r="F19" s="65"/>
      <c r="G19" s="47"/>
      <c r="H19" s="65"/>
      <c r="I19" s="49"/>
      <c r="J19" s="65"/>
      <c r="K19" s="49"/>
      <c r="L19" s="65"/>
      <c r="M19" s="52"/>
    </row>
    <row r="20" spans="1:13" ht="14.25" customHeight="1">
      <c r="A20" s="53">
        <v>4</v>
      </c>
      <c r="B20" s="54" t="s">
        <v>38</v>
      </c>
      <c r="C20" s="83" t="s">
        <v>35</v>
      </c>
      <c r="D20" s="84">
        <v>117</v>
      </c>
      <c r="E20" s="9" t="s">
        <v>35</v>
      </c>
      <c r="F20">
        <v>123</v>
      </c>
      <c r="G20" s="9" t="s">
        <v>35</v>
      </c>
      <c r="H20">
        <v>133</v>
      </c>
      <c r="I20" s="9" t="s">
        <v>35</v>
      </c>
      <c r="J20">
        <v>370</v>
      </c>
      <c r="K20" s="83" t="s">
        <v>35</v>
      </c>
      <c r="L20" s="11">
        <v>246</v>
      </c>
      <c r="M20" s="57"/>
    </row>
    <row r="21" spans="1:13" ht="15">
      <c r="A21" s="53"/>
      <c r="B21" s="54"/>
      <c r="C21" s="55"/>
      <c r="D21" s="56"/>
      <c r="E21" s="55"/>
      <c r="F21" s="56"/>
      <c r="G21" s="55"/>
      <c r="H21" s="56"/>
      <c r="I21" s="55"/>
      <c r="J21" s="56"/>
      <c r="K21" s="55"/>
      <c r="L21" s="56"/>
      <c r="M21" s="57"/>
    </row>
    <row r="22" spans="1:13" ht="15">
      <c r="A22" s="53"/>
      <c r="B22" s="54"/>
      <c r="C22" s="63"/>
      <c r="D22" s="56"/>
      <c r="E22" s="63"/>
      <c r="F22" s="56"/>
      <c r="G22" s="66"/>
      <c r="H22" s="56"/>
      <c r="I22" s="66"/>
      <c r="J22" s="56"/>
      <c r="K22" s="66"/>
      <c r="L22" s="56"/>
      <c r="M22" s="57"/>
    </row>
    <row r="23" spans="1:13" ht="15">
      <c r="A23" s="58"/>
      <c r="B23" s="59"/>
      <c r="C23" s="60"/>
      <c r="D23" s="61">
        <v>117</v>
      </c>
      <c r="E23" s="60"/>
      <c r="F23" s="61">
        <v>123</v>
      </c>
      <c r="G23" s="58"/>
      <c r="H23" s="61">
        <v>133</v>
      </c>
      <c r="I23" s="60"/>
      <c r="J23" s="61">
        <v>370</v>
      </c>
      <c r="K23" s="60"/>
      <c r="L23" s="61">
        <f>SUM(L20)</f>
        <v>246</v>
      </c>
      <c r="M23" s="62">
        <f>D23+F23+H23+J23+L23</f>
        <v>989</v>
      </c>
    </row>
    <row r="24" spans="1:13" ht="15">
      <c r="A24" s="47"/>
      <c r="B24" s="48"/>
      <c r="C24" s="49"/>
      <c r="D24" s="50"/>
      <c r="E24" s="49"/>
      <c r="F24" s="50"/>
      <c r="G24" s="51"/>
      <c r="H24" s="50"/>
      <c r="I24" s="49"/>
      <c r="J24" s="50"/>
      <c r="K24" s="49"/>
      <c r="L24" s="50"/>
      <c r="M24" s="52"/>
    </row>
    <row r="25" spans="1:13" ht="15">
      <c r="A25" s="53">
        <v>5</v>
      </c>
      <c r="B25" s="54" t="s">
        <v>32</v>
      </c>
      <c r="C25" s="85" t="s">
        <v>37</v>
      </c>
      <c r="D25">
        <v>102</v>
      </c>
      <c r="E25" s="85" t="s">
        <v>37</v>
      </c>
      <c r="F25">
        <v>12</v>
      </c>
      <c r="G25" s="85" t="s">
        <v>37</v>
      </c>
      <c r="H25">
        <v>117</v>
      </c>
      <c r="I25" s="85" t="s">
        <v>37</v>
      </c>
      <c r="J25">
        <v>107</v>
      </c>
      <c r="K25" s="85" t="s">
        <v>37</v>
      </c>
      <c r="L25" s="11">
        <v>156</v>
      </c>
      <c r="M25" s="57"/>
    </row>
    <row r="26" spans="1:13" ht="15">
      <c r="A26" s="53"/>
      <c r="B26" s="54"/>
      <c r="C26" s="67"/>
      <c r="D26" s="56"/>
      <c r="E26" s="67"/>
      <c r="F26" s="56"/>
      <c r="G26" s="55"/>
      <c r="H26" s="56"/>
      <c r="I26" s="67"/>
      <c r="J26" s="56"/>
      <c r="K26" s="67"/>
      <c r="L26" s="56"/>
      <c r="M26" s="57"/>
    </row>
    <row r="27" spans="1:13" ht="15">
      <c r="A27" s="53"/>
      <c r="B27" s="54"/>
      <c r="C27" s="67"/>
      <c r="D27" s="56"/>
      <c r="E27" s="67"/>
      <c r="F27" s="56"/>
      <c r="G27" s="67"/>
      <c r="H27" s="56"/>
      <c r="I27" s="55"/>
      <c r="J27" s="56"/>
      <c r="K27" s="67"/>
      <c r="L27" s="56"/>
      <c r="M27" s="57"/>
    </row>
    <row r="28" spans="1:13" ht="15">
      <c r="A28" s="58"/>
      <c r="B28" s="59"/>
      <c r="C28" s="60"/>
      <c r="D28" s="61">
        <v>102</v>
      </c>
      <c r="E28" s="60"/>
      <c r="F28" s="61">
        <v>12</v>
      </c>
      <c r="G28" s="58"/>
      <c r="H28" s="61">
        <v>117</v>
      </c>
      <c r="I28" s="60"/>
      <c r="J28" s="61">
        <v>107</v>
      </c>
      <c r="K28" s="60"/>
      <c r="L28" s="61">
        <f>SUM(L25)</f>
        <v>156</v>
      </c>
      <c r="M28" s="62">
        <f>D28+F28+H28+J28+L28</f>
        <v>494</v>
      </c>
    </row>
  </sheetData>
  <sheetProtection/>
  <mergeCells count="6">
    <mergeCell ref="C2:D2"/>
    <mergeCell ref="E2:F2"/>
    <mergeCell ref="I2:J2"/>
    <mergeCell ref="K2:L2"/>
    <mergeCell ref="G2:H2"/>
    <mergeCell ref="A1:M1"/>
  </mergeCells>
  <printOptions/>
  <pageMargins left="0.1968503937007874" right="0.1968503937007874" top="0.7480314960629921" bottom="0.7480314960629921" header="0.31496062992125984" footer="0.31496062992125984"/>
  <pageSetup fitToHeight="1" fitToWidth="1" horizontalDpi="300" verticalDpi="300" orientation="landscape" paperSize="9" scale="82" r:id="rId1"/>
  <headerFooter>
    <oddHeader>&amp;CECHIPE CR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Cupa Romaniei la Scrabble 2022</dc:title>
  <dc:subject>CUPA 2022</dc:subject>
  <dc:creator>Radu Radu</dc:creator>
  <cp:keywords>scrabble</cp:keywords>
  <dc:description/>
  <cp:lastModifiedBy>c_mihai</cp:lastModifiedBy>
  <cp:lastPrinted>2022-10-30T08:59:53Z</cp:lastPrinted>
  <dcterms:created xsi:type="dcterms:W3CDTF">2012-03-31T20:55:31Z</dcterms:created>
  <dcterms:modified xsi:type="dcterms:W3CDTF">2022-11-01T06:11:46Z</dcterms:modified>
  <cp:category/>
  <cp:version/>
  <cp:contentType/>
  <cp:contentStatus/>
</cp:coreProperties>
</file>