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40" activeTab="0"/>
  </bookViews>
  <sheets>
    <sheet name="Rezultate" sheetId="1" r:id="rId1"/>
    <sheet name="Partida1" sheetId="2" r:id="rId2"/>
    <sheet name="Partida2" sheetId="3" r:id="rId3"/>
  </sheets>
  <definedNames/>
  <calcPr fullCalcOnLoad="1"/>
</workbook>
</file>

<file path=xl/sharedStrings.xml><?xml version="1.0" encoding="utf-8"?>
<sst xmlns="http://schemas.openxmlformats.org/spreadsheetml/2006/main" count="288" uniqueCount="145">
  <si>
    <t>J</t>
  </si>
  <si>
    <t>C</t>
  </si>
  <si>
    <t>Nume</t>
  </si>
  <si>
    <t>Partida 1</t>
  </si>
  <si>
    <t>Partida 2</t>
  </si>
  <si>
    <t>Total</t>
  </si>
  <si>
    <t>Categ.</t>
  </si>
  <si>
    <t>TOP</t>
  </si>
  <si>
    <t>Loc</t>
  </si>
  <si>
    <t>CADETI</t>
  </si>
  <si>
    <t>General Tineret</t>
  </si>
  <si>
    <t xml:space="preserve"> </t>
  </si>
  <si>
    <t>Tur</t>
  </si>
  <si>
    <t>Litere</t>
  </si>
  <si>
    <t>Depunere top</t>
  </si>
  <si>
    <t>Poz.</t>
  </si>
  <si>
    <t>Cuvânt</t>
  </si>
  <si>
    <t>Pct.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</si>
  <si>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</si>
  <si>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</si>
  <si>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</si>
  <si>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</si>
  <si>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</si>
  <si>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</si>
  <si>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</si>
  <si>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</si>
  <si>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</si>
  <si>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</si>
  <si>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</si>
  <si>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</si>
  <si>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</si>
  <si>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</si>
  <si>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</si>
  <si>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Total top:</t>
  </si>
  <si>
    <t>TORNACI Yasin</t>
  </si>
  <si>
    <t>SANDU Eduard</t>
  </si>
  <si>
    <t>TORNACI Erhan</t>
  </si>
  <si>
    <t>CIOPASIU Alesia</t>
  </si>
  <si>
    <t>MATEI Maria</t>
  </si>
  <si>
    <t>TIRU Luca</t>
  </si>
  <si>
    <t>PANAIT Tiana</t>
  </si>
  <si>
    <t>Campionatul National de Scrabble Francofon pt. Tineret, CNSF-T 2019</t>
  </si>
  <si>
    <t>H4</t>
  </si>
  <si>
    <t>Panait Tiana</t>
  </si>
  <si>
    <t>Tiru Luca</t>
  </si>
  <si>
    <t>Sandu Eduard</t>
  </si>
  <si>
    <t>Matei Maria</t>
  </si>
  <si>
    <t>ION Andreea Bianca</t>
  </si>
  <si>
    <t>Tornaci Erhan</t>
  </si>
  <si>
    <t>Ciopasiu Alesia</t>
  </si>
  <si>
    <t>Tornaci Yasin</t>
  </si>
  <si>
    <t>Arbitri:</t>
  </si>
  <si>
    <t>Claudia Mihai</t>
  </si>
  <si>
    <t>Georgeta Rosca</t>
  </si>
  <si>
    <t>Ion Andreea Bianca</t>
  </si>
  <si>
    <t>Anul nasterii</t>
  </si>
  <si>
    <t>Prof</t>
  </si>
  <si>
    <t>Simona Avram</t>
  </si>
  <si>
    <t>Jessie Rosca</t>
  </si>
  <si>
    <t>Solouri</t>
  </si>
  <si>
    <t>Etapa 3</t>
  </si>
  <si>
    <t>Bucuresti, 24.11.2019</t>
  </si>
  <si>
    <t>CNSF-T 2019, etapa 3</t>
  </si>
  <si>
    <t>BENREUM</t>
  </si>
  <si>
    <t>BRUME</t>
  </si>
  <si>
    <t>ENSEGEJ</t>
  </si>
  <si>
    <t>JEUNES</t>
  </si>
  <si>
    <t>6F</t>
  </si>
  <si>
    <t>EGRMFEI</t>
  </si>
  <si>
    <t>MEFIER</t>
  </si>
  <si>
    <t>5J</t>
  </si>
  <si>
    <t>GEICTTR</t>
  </si>
  <si>
    <t>O4</t>
  </si>
  <si>
    <t>CRIER</t>
  </si>
  <si>
    <t>GEENLPX</t>
  </si>
  <si>
    <t>N5</t>
  </si>
  <si>
    <t>EX</t>
  </si>
  <si>
    <t>EEGLNPA</t>
  </si>
  <si>
    <t>3J</t>
  </si>
  <si>
    <t>PELAGE</t>
  </si>
  <si>
    <t>SEKNOCR</t>
  </si>
  <si>
    <t>9D</t>
  </si>
  <si>
    <t>ROCKS</t>
  </si>
  <si>
    <t>ENULBOT</t>
  </si>
  <si>
    <t>8A</t>
  </si>
  <si>
    <t>BETON</t>
  </si>
  <si>
    <t>LUTASIN</t>
  </si>
  <si>
    <t>B1</t>
  </si>
  <si>
    <t>LUISANTE</t>
  </si>
  <si>
    <t>PMHREEU</t>
  </si>
  <si>
    <t>1A</t>
  </si>
  <si>
    <t>PLUMER</t>
  </si>
  <si>
    <t>RECOSUB</t>
  </si>
  <si>
    <t>JHUNEMI</t>
  </si>
  <si>
    <t>EHMRALN</t>
  </si>
  <si>
    <t>HNWHEPI</t>
  </si>
  <si>
    <t>EHNFAMI</t>
  </si>
  <si>
    <t>AMNIORU</t>
  </si>
  <si>
    <t>DYEMSXI</t>
  </si>
  <si>
    <t>IMOIAZU</t>
  </si>
  <si>
    <t>AIIMFTV</t>
  </si>
  <si>
    <t>FMSLEIE</t>
  </si>
  <si>
    <t>H3</t>
  </si>
  <si>
    <t>OBSCURE</t>
  </si>
  <si>
    <t>G9</t>
  </si>
  <si>
    <t>JUIN</t>
  </si>
  <si>
    <t>H11</t>
  </si>
  <si>
    <t>LARME</t>
  </si>
  <si>
    <t>5D</t>
  </si>
  <si>
    <t>WHIPS</t>
  </si>
  <si>
    <t>FICHE</t>
  </si>
  <si>
    <t>15A</t>
  </si>
  <si>
    <t>ROUMAINE</t>
  </si>
  <si>
    <t>3H</t>
  </si>
  <si>
    <t>OXYDES</t>
  </si>
  <si>
    <t>6B</t>
  </si>
  <si>
    <t>ZOU</t>
  </si>
  <si>
    <t>K1</t>
  </si>
  <si>
    <t>VIDAIT</t>
  </si>
  <si>
    <t>FILMEZ</t>
  </si>
  <si>
    <t>B</t>
  </si>
  <si>
    <t>R</t>
  </si>
  <si>
    <t>U</t>
  </si>
  <si>
    <t>M</t>
  </si>
  <si>
    <t>E</t>
  </si>
  <si>
    <t>N</t>
  </si>
  <si>
    <t>S</t>
  </si>
  <si>
    <t>F</t>
  </si>
  <si>
    <t>I</t>
  </si>
  <si>
    <t>X</t>
  </si>
  <si>
    <t>P</t>
  </si>
  <si>
    <t>L</t>
  </si>
  <si>
    <t>A</t>
  </si>
  <si>
    <t>G</t>
  </si>
  <si>
    <t>O</t>
  </si>
  <si>
    <t>K</t>
  </si>
  <si>
    <t>T</t>
  </si>
  <si>
    <t>NeagU Corina</t>
  </si>
  <si>
    <t>NEAGU Corina</t>
  </si>
  <si>
    <t>W</t>
  </si>
  <si>
    <t>H</t>
  </si>
  <si>
    <t>Y</t>
  </si>
  <si>
    <t>D</t>
  </si>
  <si>
    <t>Z</t>
  </si>
  <si>
    <t>V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</si>
</sst>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"/>
  </numFmts>
  <fonts count="54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b/>
      <i/>
      <sz val="8"/>
      <color indexed="5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indexed="8"/>
      <name val="Arial"/>
      <family val="2"/>
    </font>
    <font>
      <sz val="8"/>
      <name val="Courier New"/>
      <family val="3"/>
    </font>
    <font>
      <sz val="10"/>
      <name val="Arial Narrow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Agency FB"/>
      <family val="2"/>
    </font>
    <font>
      <b/>
      <i/>
      <u val="single"/>
      <sz val="8"/>
      <name val="Arial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8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2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5" fillId="0" borderId="0" xfId="55">
      <alignment/>
      <protection/>
    </xf>
    <xf numFmtId="0" fontId="15" fillId="22" borderId="10" xfId="55" applyFont="1" applyFill="1" applyBorder="1" applyAlignment="1">
      <alignment vertical="top"/>
      <protection/>
    </xf>
    <xf numFmtId="0" fontId="15" fillId="22" borderId="10" xfId="55" applyFont="1" applyFill="1" applyBorder="1" applyAlignment="1">
      <alignment horizontal="center" vertical="top"/>
      <protection/>
    </xf>
    <xf numFmtId="0" fontId="16" fillId="0" borderId="0" xfId="55" applyFont="1" applyAlignment="1">
      <alignment vertical="top"/>
      <protection/>
    </xf>
    <xf numFmtId="0" fontId="15" fillId="22" borderId="11" xfId="55" applyFont="1" applyFill="1" applyBorder="1" applyAlignment="1">
      <alignment vertical="top"/>
      <protection/>
    </xf>
    <xf numFmtId="0" fontId="15" fillId="22" borderId="11" xfId="55" applyFont="1" applyFill="1" applyBorder="1" applyAlignment="1">
      <alignment horizontal="center" vertical="top"/>
      <protection/>
    </xf>
    <xf numFmtId="0" fontId="17" fillId="22" borderId="12" xfId="55" applyFont="1" applyFill="1" applyBorder="1">
      <alignment/>
      <protection/>
    </xf>
    <xf numFmtId="0" fontId="17" fillId="22" borderId="12" xfId="55" applyFont="1" applyFill="1" applyBorder="1" applyAlignment="1">
      <alignment horizontal="center"/>
      <protection/>
    </xf>
    <xf numFmtId="0" fontId="5" fillId="20" borderId="13" xfId="55" applyFont="1" applyFill="1" applyBorder="1" applyAlignment="1">
      <alignment horizontal="center" vertical="center"/>
      <protection/>
    </xf>
    <xf numFmtId="0" fontId="19" fillId="20" borderId="14" xfId="55" applyFont="1" applyFill="1" applyBorder="1" applyAlignment="1">
      <alignment horizontal="center" vertical="center"/>
      <protection/>
    </xf>
    <xf numFmtId="49" fontId="21" fillId="0" borderId="15" xfId="55" applyNumberFormat="1" applyFont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0" fontId="21" fillId="0" borderId="15" xfId="55" applyFont="1" applyBorder="1">
      <alignment/>
      <protection/>
    </xf>
    <xf numFmtId="0" fontId="23" fillId="20" borderId="16" xfId="55" applyFont="1" applyFill="1" applyBorder="1" applyAlignment="1">
      <alignment horizontal="center" vertical="center"/>
      <protection/>
    </xf>
    <xf numFmtId="0" fontId="16" fillId="19" borderId="17" xfId="55" applyFont="1" applyFill="1" applyBorder="1" applyAlignment="1" applyProtection="1">
      <alignment horizontal="center"/>
      <protection locked="0"/>
    </xf>
    <xf numFmtId="0" fontId="16" fillId="22" borderId="17" xfId="55" applyFont="1" applyFill="1" applyBorder="1" applyAlignment="1" applyProtection="1">
      <alignment horizontal="center"/>
      <protection locked="0"/>
    </xf>
    <xf numFmtId="0" fontId="16" fillId="8" borderId="17" xfId="55" applyFont="1" applyFill="1" applyBorder="1" applyAlignment="1" applyProtection="1">
      <alignment horizontal="center"/>
      <protection locked="0"/>
    </xf>
    <xf numFmtId="0" fontId="4" fillId="22" borderId="17" xfId="55" applyFont="1" applyFill="1" applyBorder="1" applyAlignment="1" applyProtection="1">
      <alignment horizontal="center"/>
      <protection locked="0"/>
    </xf>
    <xf numFmtId="49" fontId="21" fillId="0" borderId="18" xfId="55" applyNumberFormat="1" applyFont="1" applyBorder="1" applyAlignment="1">
      <alignment horizontal="center"/>
      <protection/>
    </xf>
    <xf numFmtId="0" fontId="21" fillId="0" borderId="18" xfId="55" applyFont="1" applyBorder="1" applyAlignment="1">
      <alignment horizontal="center"/>
      <protection/>
    </xf>
    <xf numFmtId="0" fontId="21" fillId="0" borderId="18" xfId="55" applyFont="1" applyBorder="1">
      <alignment/>
      <protection/>
    </xf>
    <xf numFmtId="0" fontId="16" fillId="3" borderId="17" xfId="55" applyFont="1" applyFill="1" applyBorder="1" applyAlignment="1" applyProtection="1">
      <alignment horizontal="center"/>
      <protection locked="0"/>
    </xf>
    <xf numFmtId="0" fontId="16" fillId="24" borderId="17" xfId="55" applyFont="1" applyFill="1" applyBorder="1" applyAlignment="1" applyProtection="1">
      <alignment horizontal="center"/>
      <protection locked="0"/>
    </xf>
    <xf numFmtId="0" fontId="24" fillId="22" borderId="17" xfId="55" applyFont="1" applyFill="1" applyBorder="1" applyAlignment="1" applyProtection="1">
      <alignment horizontal="center"/>
      <protection locked="0"/>
    </xf>
    <xf numFmtId="0" fontId="16" fillId="7" borderId="17" xfId="55" applyFont="1" applyFill="1" applyBorder="1" applyAlignment="1" applyProtection="1">
      <alignment horizontal="center"/>
      <protection locked="0"/>
    </xf>
    <xf numFmtId="0" fontId="22" fillId="0" borderId="19" xfId="55" applyFont="1" applyFill="1" applyBorder="1" applyAlignment="1">
      <alignment horizontal="center"/>
      <protection/>
    </xf>
    <xf numFmtId="0" fontId="25" fillId="22" borderId="17" xfId="55" applyFont="1" applyFill="1" applyBorder="1" applyAlignment="1" applyProtection="1">
      <alignment horizontal="center"/>
      <protection locked="0"/>
    </xf>
    <xf numFmtId="0" fontId="10" fillId="22" borderId="20" xfId="55" applyFont="1" applyFill="1" applyBorder="1">
      <alignment/>
      <protection/>
    </xf>
    <xf numFmtId="0" fontId="10" fillId="22" borderId="0" xfId="55" applyFont="1" applyFill="1" applyBorder="1">
      <alignment/>
      <protection/>
    </xf>
    <xf numFmtId="0" fontId="27" fillId="22" borderId="21" xfId="55" applyFont="1" applyFill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0" fontId="10" fillId="22" borderId="22" xfId="55" applyFont="1" applyFill="1" applyBorder="1">
      <alignment/>
      <protection/>
    </xf>
    <xf numFmtId="0" fontId="10" fillId="22" borderId="23" xfId="55" applyFont="1" applyFill="1" applyBorder="1">
      <alignment/>
      <protection/>
    </xf>
    <xf numFmtId="0" fontId="10" fillId="22" borderId="24" xfId="55" applyFont="1" applyFill="1" applyBorder="1">
      <alignment/>
      <protection/>
    </xf>
    <xf numFmtId="0" fontId="22" fillId="22" borderId="11" xfId="55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26" fillId="0" borderId="0" xfId="55" applyFont="1">
      <alignment/>
      <protection/>
    </xf>
    <xf numFmtId="0" fontId="4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22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4" fillId="4" borderId="25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4" borderId="28" xfId="0" applyFont="1" applyFill="1" applyBorder="1" applyAlignment="1">
      <alignment/>
    </xf>
    <xf numFmtId="9" fontId="31" fillId="0" borderId="29" xfId="58" applyFont="1" applyBorder="1" applyAlignment="1">
      <alignment/>
    </xf>
    <xf numFmtId="9" fontId="31" fillId="0" borderId="30" xfId="58" applyFont="1" applyBorder="1" applyAlignment="1">
      <alignment/>
    </xf>
    <xf numFmtId="0" fontId="30" fillId="0" borderId="0" xfId="0" applyFont="1" applyAlignment="1">
      <alignment/>
    </xf>
    <xf numFmtId="0" fontId="18" fillId="22" borderId="12" xfId="55" applyFont="1" applyFill="1" applyBorder="1" applyAlignment="1">
      <alignment horizontal="center"/>
      <protection/>
    </xf>
    <xf numFmtId="9" fontId="49" fillId="0" borderId="0" xfId="55" applyNumberFormat="1" applyFo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6" fillId="22" borderId="0" xfId="0" applyFont="1" applyFill="1" applyBorder="1" applyAlignment="1">
      <alignment/>
    </xf>
    <xf numFmtId="9" fontId="10" fillId="0" borderId="29" xfId="58" applyFont="1" applyBorder="1" applyAlignment="1">
      <alignment/>
    </xf>
    <xf numFmtId="0" fontId="10" fillId="0" borderId="0" xfId="55" applyFont="1">
      <alignment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50" fillId="0" borderId="0" xfId="55" applyFont="1">
      <alignment/>
      <protection/>
    </xf>
    <xf numFmtId="0" fontId="51" fillId="0" borderId="0" xfId="55" applyFont="1">
      <alignment/>
      <protection/>
    </xf>
    <xf numFmtId="0" fontId="52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14" fontId="52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22" fillId="25" borderId="19" xfId="55" applyFont="1" applyFill="1" applyBorder="1" applyAlignment="1">
      <alignment horizontal="center"/>
      <protection/>
    </xf>
    <xf numFmtId="0" fontId="48" fillId="22" borderId="12" xfId="55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1" fillId="25" borderId="18" xfId="55" applyFont="1" applyFill="1" applyBorder="1" applyAlignment="1">
      <alignment horizontal="left"/>
      <protection/>
    </xf>
    <xf numFmtId="0" fontId="5" fillId="25" borderId="0" xfId="55" applyFill="1">
      <alignment/>
      <protection/>
    </xf>
    <xf numFmtId="49" fontId="21" fillId="25" borderId="18" xfId="55" applyNumberFormat="1" applyFont="1" applyFill="1" applyBorder="1" applyAlignment="1">
      <alignment horizontal="center"/>
      <protection/>
    </xf>
    <xf numFmtId="0" fontId="21" fillId="25" borderId="18" xfId="55" applyFont="1" applyFill="1" applyBorder="1" applyAlignment="1">
      <alignment horizontal="center"/>
      <protection/>
    </xf>
    <xf numFmtId="0" fontId="21" fillId="25" borderId="18" xfId="55" applyFont="1" applyFill="1" applyBorder="1">
      <alignment/>
      <protection/>
    </xf>
    <xf numFmtId="0" fontId="53" fillId="25" borderId="18" xfId="55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10" xfId="55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22" borderId="34" xfId="55" applyFont="1" applyFill="1" applyBorder="1" applyAlignment="1">
      <alignment horizontal="center"/>
      <protection/>
    </xf>
    <xf numFmtId="0" fontId="26" fillId="22" borderId="21" xfId="55" applyFont="1" applyFill="1" applyBorder="1" applyAlignment="1">
      <alignment horizontal="center"/>
      <protection/>
    </xf>
    <xf numFmtId="0" fontId="20" fillId="20" borderId="35" xfId="55" applyFont="1" applyFill="1" applyBorder="1" applyAlignment="1">
      <alignment horizontal="center" textRotation="255"/>
      <protection/>
    </xf>
    <xf numFmtId="0" fontId="20" fillId="20" borderId="36" xfId="55" applyFont="1" applyFill="1" applyBorder="1" applyAlignment="1">
      <alignment horizontal="center" textRotation="255"/>
      <protection/>
    </xf>
    <xf numFmtId="0" fontId="12" fillId="20" borderId="37" xfId="55" applyFont="1" applyFill="1" applyBorder="1" applyAlignment="1">
      <alignment horizontal="center" vertical="center"/>
      <protection/>
    </xf>
    <xf numFmtId="0" fontId="12" fillId="20" borderId="38" xfId="55" applyFont="1" applyFill="1" applyBorder="1" applyAlignment="1">
      <alignment horizontal="center" vertical="center"/>
      <protection/>
    </xf>
    <xf numFmtId="0" fontId="12" fillId="20" borderId="39" xfId="55" applyFont="1" applyFill="1" applyBorder="1" applyAlignment="1">
      <alignment horizontal="center" vertical="center"/>
      <protection/>
    </xf>
    <xf numFmtId="0" fontId="15" fillId="22" borderId="40" xfId="55" applyFont="1" applyFill="1" applyBorder="1" applyAlignment="1">
      <alignment horizontal="center" vertical="top"/>
      <protection/>
    </xf>
    <xf numFmtId="0" fontId="15" fillId="22" borderId="41" xfId="55" applyFont="1" applyFill="1" applyBorder="1" applyAlignment="1">
      <alignment horizontal="center" vertical="top"/>
      <protection/>
    </xf>
    <xf numFmtId="0" fontId="16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6-sim1-bucures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3">
      <selection activeCell="H26" sqref="H26"/>
    </sheetView>
  </sheetViews>
  <sheetFormatPr defaultColWidth="9.140625" defaultRowHeight="15"/>
  <cols>
    <col min="1" max="1" width="6.57421875" style="2" customWidth="1"/>
    <col min="2" max="2" width="7.57421875" style="1" customWidth="1"/>
    <col min="3" max="3" width="20.140625" style="2" bestFit="1" customWidth="1"/>
    <col min="4" max="5" width="10.421875" style="2" bestFit="1" customWidth="1"/>
    <col min="6" max="6" width="7.421875" style="2" bestFit="1" customWidth="1"/>
    <col min="7" max="7" width="6.7109375" style="66" customWidth="1"/>
    <col min="8" max="8" width="11.28125" style="1" bestFit="1" customWidth="1"/>
    <col min="9" max="9" width="13.140625" style="2" bestFit="1" customWidth="1"/>
    <col min="10" max="10" width="5.57421875" style="2" bestFit="1" customWidth="1"/>
    <col min="11" max="16384" width="9.140625" style="2" customWidth="1"/>
  </cols>
  <sheetData>
    <row r="1" spans="1:8" s="9" customFormat="1" ht="15.75">
      <c r="A1" s="9" t="s">
        <v>41</v>
      </c>
      <c r="B1" s="10"/>
      <c r="G1" s="65"/>
      <c r="H1" s="10"/>
    </row>
    <row r="2" spans="1:8" s="9" customFormat="1" ht="15.75">
      <c r="A2" s="9" t="s">
        <v>60</v>
      </c>
      <c r="B2" s="10"/>
      <c r="G2" s="65"/>
      <c r="H2" s="10"/>
    </row>
    <row r="3" spans="1:8" s="3" customFormat="1" ht="12.75">
      <c r="A3" s="5" t="s">
        <v>61</v>
      </c>
      <c r="B3" s="6"/>
      <c r="G3" s="66"/>
      <c r="H3" s="6"/>
    </row>
    <row r="5" ht="14.25">
      <c r="A5" s="13" t="s">
        <v>10</v>
      </c>
    </row>
    <row r="6" spans="2:8" s="3" customFormat="1" ht="12.75">
      <c r="B6" s="6"/>
      <c r="G6" s="66"/>
      <c r="H6" s="6"/>
    </row>
    <row r="7" spans="1:9" s="3" customFormat="1" ht="12.75">
      <c r="A7" s="64" t="s">
        <v>8</v>
      </c>
      <c r="B7" s="56" t="s">
        <v>6</v>
      </c>
      <c r="C7" s="57" t="s">
        <v>2</v>
      </c>
      <c r="D7" s="63" t="s">
        <v>3</v>
      </c>
      <c r="E7" s="63" t="s">
        <v>4</v>
      </c>
      <c r="F7" s="63" t="s">
        <v>5</v>
      </c>
      <c r="G7" s="67"/>
      <c r="H7" s="6" t="s">
        <v>55</v>
      </c>
      <c r="I7" s="3" t="s">
        <v>56</v>
      </c>
    </row>
    <row r="8" spans="1:10" s="8" customFormat="1" ht="12.75">
      <c r="A8" s="80">
        <f aca="true" t="shared" si="0" ref="A8:A16">RANK(F8,F$8:F$17)</f>
        <v>1</v>
      </c>
      <c r="B8" s="98" t="s">
        <v>0</v>
      </c>
      <c r="C8" s="99" t="s">
        <v>34</v>
      </c>
      <c r="D8" s="90">
        <v>240</v>
      </c>
      <c r="E8" s="90">
        <v>271</v>
      </c>
      <c r="F8" s="59">
        <f aca="true" t="shared" si="1" ref="F8:F16">D8+E8</f>
        <v>511</v>
      </c>
      <c r="G8" s="68">
        <f aca="true" t="shared" si="2" ref="G8:G16">F8/F$19</f>
        <v>0.600470035252644</v>
      </c>
      <c r="H8" s="103">
        <v>2002</v>
      </c>
      <c r="I8" s="8" t="s">
        <v>58</v>
      </c>
      <c r="J8" s="11"/>
    </row>
    <row r="9" spans="1:9" s="8" customFormat="1" ht="12.75">
      <c r="A9" s="113">
        <f t="shared" si="0"/>
        <v>2</v>
      </c>
      <c r="B9" s="114" t="s">
        <v>0</v>
      </c>
      <c r="C9" s="115" t="s">
        <v>39</v>
      </c>
      <c r="D9" s="90">
        <v>244</v>
      </c>
      <c r="E9" s="90">
        <v>265</v>
      </c>
      <c r="F9" s="59">
        <f t="shared" si="1"/>
        <v>509</v>
      </c>
      <c r="G9" s="68">
        <f t="shared" si="2"/>
        <v>0.5981198589894242</v>
      </c>
      <c r="H9" s="102">
        <v>2001</v>
      </c>
      <c r="I9" s="8" t="s">
        <v>58</v>
      </c>
    </row>
    <row r="10" spans="1:10" s="11" customFormat="1" ht="12.75">
      <c r="A10" s="113">
        <f t="shared" si="0"/>
        <v>3</v>
      </c>
      <c r="B10" s="114" t="s">
        <v>0</v>
      </c>
      <c r="C10" s="115" t="s">
        <v>35</v>
      </c>
      <c r="D10" s="90">
        <v>190</v>
      </c>
      <c r="E10" s="90">
        <v>275</v>
      </c>
      <c r="F10" s="59">
        <f t="shared" si="1"/>
        <v>465</v>
      </c>
      <c r="G10" s="68">
        <f t="shared" si="2"/>
        <v>0.5464159811985899</v>
      </c>
      <c r="H10" s="102">
        <v>2002</v>
      </c>
      <c r="I10" s="8" t="s">
        <v>58</v>
      </c>
      <c r="J10" s="8"/>
    </row>
    <row r="11" spans="1:9" s="11" customFormat="1" ht="12.75">
      <c r="A11" s="79">
        <f t="shared" si="0"/>
        <v>4</v>
      </c>
      <c r="B11" s="60" t="s">
        <v>1</v>
      </c>
      <c r="C11" s="58" t="s">
        <v>36</v>
      </c>
      <c r="D11" s="90">
        <v>119</v>
      </c>
      <c r="E11" s="90">
        <v>305</v>
      </c>
      <c r="F11" s="59">
        <f t="shared" si="1"/>
        <v>424</v>
      </c>
      <c r="G11" s="68">
        <f t="shared" si="2"/>
        <v>0.4982373678025852</v>
      </c>
      <c r="H11" s="103">
        <v>2004</v>
      </c>
      <c r="I11" s="8" t="s">
        <v>58</v>
      </c>
    </row>
    <row r="12" spans="1:9" s="11" customFormat="1" ht="12.75">
      <c r="A12" s="79">
        <f t="shared" si="0"/>
        <v>5</v>
      </c>
      <c r="B12" s="73" t="s">
        <v>0</v>
      </c>
      <c r="C12" s="74" t="s">
        <v>37</v>
      </c>
      <c r="D12" s="100">
        <v>188</v>
      </c>
      <c r="E12" s="100">
        <v>203</v>
      </c>
      <c r="F12" s="75">
        <f t="shared" si="1"/>
        <v>391</v>
      </c>
      <c r="G12" s="76">
        <f t="shared" si="2"/>
        <v>0.4594594594594595</v>
      </c>
      <c r="H12" s="103">
        <v>2002</v>
      </c>
      <c r="I12" s="8" t="s">
        <v>58</v>
      </c>
    </row>
    <row r="13" spans="1:9" s="11" customFormat="1" ht="12.75">
      <c r="A13" s="79">
        <f t="shared" si="0"/>
        <v>6</v>
      </c>
      <c r="B13" s="60" t="s">
        <v>0</v>
      </c>
      <c r="C13" s="58" t="s">
        <v>38</v>
      </c>
      <c r="D13" s="90">
        <v>155</v>
      </c>
      <c r="E13" s="90">
        <v>189</v>
      </c>
      <c r="F13" s="59">
        <f t="shared" si="1"/>
        <v>344</v>
      </c>
      <c r="G13" s="68">
        <f t="shared" si="2"/>
        <v>0.40423031727379555</v>
      </c>
      <c r="H13" s="103">
        <v>2003</v>
      </c>
      <c r="I13" s="8" t="s">
        <v>58</v>
      </c>
    </row>
    <row r="14" spans="1:10" s="11" customFormat="1" ht="12.75">
      <c r="A14" s="79">
        <f t="shared" si="0"/>
        <v>7</v>
      </c>
      <c r="B14" s="60" t="s">
        <v>1</v>
      </c>
      <c r="C14" s="58" t="s">
        <v>40</v>
      </c>
      <c r="D14" s="90">
        <v>176</v>
      </c>
      <c r="E14" s="90">
        <v>156</v>
      </c>
      <c r="F14" s="59">
        <f t="shared" si="1"/>
        <v>332</v>
      </c>
      <c r="G14" s="68">
        <f t="shared" si="2"/>
        <v>0.3901292596944771</v>
      </c>
      <c r="H14" s="102">
        <v>2006</v>
      </c>
      <c r="I14" s="11" t="s">
        <v>57</v>
      </c>
      <c r="J14" s="8"/>
    </row>
    <row r="15" spans="1:9" s="11" customFormat="1" ht="12.75">
      <c r="A15" s="79">
        <f t="shared" si="0"/>
        <v>8</v>
      </c>
      <c r="B15" s="60" t="s">
        <v>0</v>
      </c>
      <c r="C15" s="58" t="s">
        <v>47</v>
      </c>
      <c r="D15" s="90">
        <v>102</v>
      </c>
      <c r="E15" s="90">
        <v>174</v>
      </c>
      <c r="F15" s="59">
        <f t="shared" si="1"/>
        <v>276</v>
      </c>
      <c r="G15" s="68">
        <f t="shared" si="2"/>
        <v>0.32432432432432434</v>
      </c>
      <c r="H15" s="103">
        <v>2003</v>
      </c>
      <c r="I15" s="8" t="s">
        <v>58</v>
      </c>
    </row>
    <row r="16" spans="1:9" s="11" customFormat="1" ht="12.75">
      <c r="A16" s="79">
        <f t="shared" si="0"/>
        <v>9</v>
      </c>
      <c r="B16" s="73" t="s">
        <v>0</v>
      </c>
      <c r="C16" s="74" t="s">
        <v>138</v>
      </c>
      <c r="D16" s="100">
        <v>232</v>
      </c>
      <c r="E16" s="100"/>
      <c r="F16" s="75">
        <f t="shared" si="1"/>
        <v>232</v>
      </c>
      <c r="G16" s="76">
        <f t="shared" si="2"/>
        <v>0.27262044653349</v>
      </c>
      <c r="H16" s="103">
        <v>2005</v>
      </c>
      <c r="I16" s="8" t="s">
        <v>58</v>
      </c>
    </row>
    <row r="17" spans="1:8" s="11" customFormat="1" ht="12.75">
      <c r="A17" s="78"/>
      <c r="B17" s="61"/>
      <c r="C17" s="62"/>
      <c r="D17" s="62"/>
      <c r="E17" s="62"/>
      <c r="F17" s="91"/>
      <c r="G17" s="69"/>
      <c r="H17" s="103"/>
    </row>
    <row r="18" spans="2:8" s="3" customFormat="1" ht="12.75">
      <c r="B18" s="6"/>
      <c r="G18" s="66"/>
      <c r="H18" s="6"/>
    </row>
    <row r="19" spans="2:8" s="4" customFormat="1" ht="12.75">
      <c r="B19" s="7"/>
      <c r="C19" s="4" t="s">
        <v>7</v>
      </c>
      <c r="D19" s="4">
        <v>365</v>
      </c>
      <c r="E19" s="4">
        <v>486</v>
      </c>
      <c r="F19" s="12">
        <f>D19+E19</f>
        <v>851</v>
      </c>
      <c r="G19" s="70"/>
      <c r="H19" s="7"/>
    </row>
    <row r="22" ht="14.25">
      <c r="A22" s="13" t="s">
        <v>9</v>
      </c>
    </row>
    <row r="24" spans="1:8" s="3" customFormat="1" ht="12.75">
      <c r="A24" s="64" t="s">
        <v>8</v>
      </c>
      <c r="B24" s="56" t="s">
        <v>6</v>
      </c>
      <c r="C24" s="57" t="s">
        <v>2</v>
      </c>
      <c r="D24" s="63" t="s">
        <v>3</v>
      </c>
      <c r="E24" s="63" t="s">
        <v>4</v>
      </c>
      <c r="F24" s="63" t="s">
        <v>5</v>
      </c>
      <c r="G24" s="67"/>
      <c r="H24" s="6"/>
    </row>
    <row r="25" spans="1:8" s="8" customFormat="1" ht="12.75">
      <c r="A25" s="81">
        <f>RANK(F25,F$25:F$27)</f>
        <v>1</v>
      </c>
      <c r="B25" s="98" t="s">
        <v>1</v>
      </c>
      <c r="C25" s="99" t="s">
        <v>36</v>
      </c>
      <c r="D25" s="90">
        <v>119</v>
      </c>
      <c r="E25" s="90">
        <v>305</v>
      </c>
      <c r="F25" s="59">
        <f>D25+E25</f>
        <v>424</v>
      </c>
      <c r="G25" s="68">
        <f>F25/F$19</f>
        <v>0.4982373678025852</v>
      </c>
      <c r="H25" s="102"/>
    </row>
    <row r="26" spans="1:8" s="11" customFormat="1" ht="12.75">
      <c r="A26" s="79">
        <f>RANK(F26,F$25:F$27)</f>
        <v>2</v>
      </c>
      <c r="B26" s="73" t="s">
        <v>1</v>
      </c>
      <c r="C26" s="58" t="s">
        <v>40</v>
      </c>
      <c r="D26" s="90">
        <v>176</v>
      </c>
      <c r="E26" s="90">
        <v>156</v>
      </c>
      <c r="F26" s="75">
        <f>D26+E26</f>
        <v>332</v>
      </c>
      <c r="G26" s="76">
        <f>F26/F$19</f>
        <v>0.3901292596944771</v>
      </c>
      <c r="H26" s="103"/>
    </row>
    <row r="27" spans="1:8" s="3" customFormat="1" ht="12.75">
      <c r="A27" s="78"/>
      <c r="B27" s="61"/>
      <c r="C27" s="62"/>
      <c r="D27" s="62"/>
      <c r="E27" s="62"/>
      <c r="F27" s="91"/>
      <c r="G27" s="69"/>
      <c r="H27" s="6"/>
    </row>
    <row r="28" spans="1:8" s="4" customFormat="1" ht="12.75">
      <c r="A28" s="3"/>
      <c r="B28" s="6"/>
      <c r="C28" s="3"/>
      <c r="D28" s="3"/>
      <c r="E28" s="3"/>
      <c r="F28" s="3"/>
      <c r="G28" s="66"/>
      <c r="H28" s="7"/>
    </row>
    <row r="29" spans="1:7" ht="14.25">
      <c r="A29" s="4"/>
      <c r="B29" s="7"/>
      <c r="C29" s="4" t="s">
        <v>7</v>
      </c>
      <c r="D29" s="4">
        <f>D19</f>
        <v>365</v>
      </c>
      <c r="E29" s="4">
        <f>E19</f>
        <v>486</v>
      </c>
      <c r="F29" s="12">
        <f>D29+E29</f>
        <v>851</v>
      </c>
      <c r="G29" s="7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I18" sqref="AI18"/>
    </sheetView>
  </sheetViews>
  <sheetFormatPr defaultColWidth="9.140625" defaultRowHeight="14.25" customHeight="1"/>
  <cols>
    <col min="1" max="1" width="3.28125" style="18" customWidth="1"/>
    <col min="2" max="2" width="8.57421875" style="18" customWidth="1"/>
    <col min="3" max="3" width="4.140625" style="18" customWidth="1"/>
    <col min="4" max="4" width="10.28125" style="18" customWidth="1"/>
    <col min="5" max="5" width="5.8515625" style="18" customWidth="1"/>
    <col min="6" max="6" width="1.8515625" style="19" customWidth="1"/>
    <col min="7" max="15" width="6.28125" style="19" customWidth="1"/>
    <col min="16" max="33" width="2.7109375" style="19" customWidth="1"/>
    <col min="34" max="34" width="3.00390625" style="19" customWidth="1"/>
    <col min="35" max="16384" width="9.140625" style="19" customWidth="1"/>
  </cols>
  <sheetData>
    <row r="1" spans="1:15" s="16" customFormat="1" ht="14.25" customHeight="1">
      <c r="A1" s="14" t="s">
        <v>62</v>
      </c>
      <c r="B1" s="15"/>
      <c r="C1" s="15"/>
      <c r="D1" s="15"/>
      <c r="E1" s="15"/>
      <c r="G1" s="14" t="s">
        <v>3</v>
      </c>
      <c r="H1" s="17"/>
      <c r="I1" s="17"/>
      <c r="J1" s="17"/>
      <c r="K1" s="17"/>
      <c r="L1" s="17"/>
      <c r="M1" s="17"/>
      <c r="N1" s="14"/>
      <c r="O1" s="17"/>
    </row>
    <row r="2" spans="7:15" ht="14.25" customHeight="1" thickBot="1">
      <c r="G2" s="77"/>
      <c r="H2" s="77"/>
      <c r="I2" s="77"/>
      <c r="J2" s="77"/>
      <c r="K2" s="77"/>
      <c r="L2" s="77"/>
      <c r="M2" s="77"/>
      <c r="N2" s="77"/>
      <c r="O2" s="77"/>
    </row>
    <row r="3" spans="1:33" ht="30" customHeight="1" thickBot="1">
      <c r="A3" s="20" t="s">
        <v>12</v>
      </c>
      <c r="B3" s="21" t="s">
        <v>13</v>
      </c>
      <c r="C3" s="111" t="s">
        <v>14</v>
      </c>
      <c r="D3" s="111"/>
      <c r="E3" s="112"/>
      <c r="F3" s="22"/>
      <c r="G3" s="89" t="s">
        <v>45</v>
      </c>
      <c r="H3" s="89" t="s">
        <v>50</v>
      </c>
      <c r="I3" s="89" t="s">
        <v>48</v>
      </c>
      <c r="J3" s="89" t="s">
        <v>46</v>
      </c>
      <c r="K3" s="89" t="s">
        <v>44</v>
      </c>
      <c r="L3" s="89" t="s">
        <v>137</v>
      </c>
      <c r="M3" s="89" t="s">
        <v>49</v>
      </c>
      <c r="N3" s="89" t="s">
        <v>54</v>
      </c>
      <c r="O3" s="89" t="s">
        <v>43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14.25" customHeight="1" thickBot="1">
      <c r="A4" s="23"/>
      <c r="B4" s="24"/>
      <c r="C4" s="25" t="s">
        <v>15</v>
      </c>
      <c r="D4" s="25" t="s">
        <v>16</v>
      </c>
      <c r="E4" s="26" t="s">
        <v>17</v>
      </c>
      <c r="G4" s="71">
        <v>1</v>
      </c>
      <c r="H4" s="71">
        <v>2</v>
      </c>
      <c r="I4" s="71">
        <v>3</v>
      </c>
      <c r="J4" s="71">
        <v>4</v>
      </c>
      <c r="K4" s="71">
        <v>5</v>
      </c>
      <c r="L4" s="71">
        <v>6</v>
      </c>
      <c r="M4" s="71">
        <v>7</v>
      </c>
      <c r="N4" s="71">
        <v>8</v>
      </c>
      <c r="O4" s="71">
        <v>9</v>
      </c>
      <c r="Q4" s="27"/>
      <c r="R4" s="28">
        <v>1</v>
      </c>
      <c r="S4" s="28">
        <v>2</v>
      </c>
      <c r="T4" s="28">
        <v>3</v>
      </c>
      <c r="U4" s="28">
        <v>4</v>
      </c>
      <c r="V4" s="28">
        <v>5</v>
      </c>
      <c r="W4" s="28">
        <v>6</v>
      </c>
      <c r="X4" s="28">
        <v>7</v>
      </c>
      <c r="Y4" s="28">
        <v>8</v>
      </c>
      <c r="Z4" s="28">
        <v>9</v>
      </c>
      <c r="AA4" s="28">
        <v>10</v>
      </c>
      <c r="AB4" s="28">
        <v>11</v>
      </c>
      <c r="AC4" s="28">
        <v>12</v>
      </c>
      <c r="AD4" s="28">
        <v>13</v>
      </c>
      <c r="AE4" s="28">
        <v>14</v>
      </c>
      <c r="AF4" s="28">
        <v>15</v>
      </c>
      <c r="AG4" s="106"/>
    </row>
    <row r="5" spans="1:33" ht="14.25" customHeight="1">
      <c r="A5" s="29">
        <v>1</v>
      </c>
      <c r="B5" s="30" t="s">
        <v>63</v>
      </c>
      <c r="C5" s="30" t="s">
        <v>42</v>
      </c>
      <c r="D5" s="31" t="s">
        <v>64</v>
      </c>
      <c r="E5" s="30">
        <v>22</v>
      </c>
      <c r="G5" s="101">
        <v>22</v>
      </c>
      <c r="H5" s="101">
        <v>12</v>
      </c>
      <c r="I5" s="101">
        <v>20</v>
      </c>
      <c r="J5" s="101">
        <v>10</v>
      </c>
      <c r="K5" s="101">
        <v>20</v>
      </c>
      <c r="L5" s="101">
        <v>22</v>
      </c>
      <c r="M5" s="101">
        <v>10</v>
      </c>
      <c r="N5" s="101">
        <v>0</v>
      </c>
      <c r="O5" s="101">
        <v>12</v>
      </c>
      <c r="Q5" s="32" t="s">
        <v>18</v>
      </c>
      <c r="R5" s="33" t="s">
        <v>130</v>
      </c>
      <c r="S5" s="34"/>
      <c r="T5" s="34"/>
      <c r="U5" s="35"/>
      <c r="V5" s="34"/>
      <c r="W5" s="36"/>
      <c r="X5" s="34"/>
      <c r="Y5" s="33" t="s">
        <v>120</v>
      </c>
      <c r="Z5" s="34"/>
      <c r="AA5" s="34"/>
      <c r="AB5" s="34"/>
      <c r="AC5" s="35"/>
      <c r="AD5" s="34"/>
      <c r="AE5" s="34"/>
      <c r="AF5" s="33"/>
      <c r="AG5" s="107"/>
    </row>
    <row r="6" spans="1:33" ht="14.25" customHeight="1">
      <c r="A6" s="37">
        <v>2</v>
      </c>
      <c r="B6" s="38" t="s">
        <v>65</v>
      </c>
      <c r="C6" s="38" t="s">
        <v>67</v>
      </c>
      <c r="D6" s="39" t="s">
        <v>66</v>
      </c>
      <c r="E6" s="38">
        <v>31</v>
      </c>
      <c r="G6" s="44">
        <v>27</v>
      </c>
      <c r="H6" s="44">
        <v>27</v>
      </c>
      <c r="I6" s="44">
        <v>30</v>
      </c>
      <c r="J6" s="44">
        <v>30</v>
      </c>
      <c r="K6" s="44">
        <v>31</v>
      </c>
      <c r="L6" s="44">
        <v>31</v>
      </c>
      <c r="M6" s="44">
        <v>31</v>
      </c>
      <c r="N6" s="44">
        <v>31</v>
      </c>
      <c r="O6" s="44">
        <v>27</v>
      </c>
      <c r="Q6" s="32" t="s">
        <v>19</v>
      </c>
      <c r="R6" s="34" t="s">
        <v>131</v>
      </c>
      <c r="S6" s="40" t="s">
        <v>122</v>
      </c>
      <c r="T6" s="34" t="s">
        <v>128</v>
      </c>
      <c r="U6" s="34" t="s">
        <v>126</v>
      </c>
      <c r="V6" s="34" t="s">
        <v>132</v>
      </c>
      <c r="W6" s="41" t="s">
        <v>125</v>
      </c>
      <c r="X6" s="34" t="s">
        <v>136</v>
      </c>
      <c r="Y6" s="34" t="s">
        <v>124</v>
      </c>
      <c r="Z6" s="34"/>
      <c r="AA6" s="41"/>
      <c r="AB6" s="34"/>
      <c r="AC6" s="34"/>
      <c r="AD6" s="34"/>
      <c r="AE6" s="40"/>
      <c r="AF6" s="34"/>
      <c r="AG6" s="107"/>
    </row>
    <row r="7" spans="1:33" ht="14.25" customHeight="1">
      <c r="A7" s="37">
        <v>3</v>
      </c>
      <c r="B7" s="38" t="s">
        <v>68</v>
      </c>
      <c r="C7" s="38" t="s">
        <v>70</v>
      </c>
      <c r="D7" s="39" t="s">
        <v>69</v>
      </c>
      <c r="E7" s="38">
        <v>27</v>
      </c>
      <c r="G7" s="44">
        <v>0</v>
      </c>
      <c r="H7" s="44">
        <v>20</v>
      </c>
      <c r="I7" s="44">
        <v>0</v>
      </c>
      <c r="J7" s="44">
        <v>0</v>
      </c>
      <c r="K7" s="44">
        <v>20</v>
      </c>
      <c r="L7" s="44">
        <v>20</v>
      </c>
      <c r="M7" s="44">
        <v>16</v>
      </c>
      <c r="N7" s="44">
        <v>25</v>
      </c>
      <c r="O7" s="44">
        <v>20</v>
      </c>
      <c r="Q7" s="32" t="s">
        <v>20</v>
      </c>
      <c r="R7" s="34" t="s">
        <v>122</v>
      </c>
      <c r="S7" s="34"/>
      <c r="T7" s="40"/>
      <c r="U7" s="34"/>
      <c r="V7" s="34"/>
      <c r="W7" s="34"/>
      <c r="X7" s="35"/>
      <c r="Y7" s="34" t="s">
        <v>136</v>
      </c>
      <c r="Z7" s="35"/>
      <c r="AA7" s="34"/>
      <c r="AB7" s="34"/>
      <c r="AC7" s="34"/>
      <c r="AD7" s="40"/>
      <c r="AE7" s="34"/>
      <c r="AF7" s="34"/>
      <c r="AG7" s="107"/>
    </row>
    <row r="8" spans="1:33" ht="14.25" customHeight="1">
      <c r="A8" s="37">
        <v>4</v>
      </c>
      <c r="B8" s="38" t="s">
        <v>71</v>
      </c>
      <c r="C8" s="38" t="s">
        <v>72</v>
      </c>
      <c r="D8" s="39" t="s">
        <v>73</v>
      </c>
      <c r="E8" s="38">
        <v>30</v>
      </c>
      <c r="G8" s="44">
        <v>19</v>
      </c>
      <c r="H8" s="44">
        <v>20</v>
      </c>
      <c r="I8" s="44">
        <v>21</v>
      </c>
      <c r="J8" s="44">
        <v>17</v>
      </c>
      <c r="K8" s="44">
        <v>11</v>
      </c>
      <c r="L8" s="44">
        <v>18</v>
      </c>
      <c r="M8" s="44">
        <v>14</v>
      </c>
      <c r="N8" s="44">
        <v>14</v>
      </c>
      <c r="O8" s="44">
        <v>6</v>
      </c>
      <c r="Q8" s="32" t="s">
        <v>21</v>
      </c>
      <c r="R8" s="35" t="s">
        <v>123</v>
      </c>
      <c r="S8" s="34"/>
      <c r="T8" s="34"/>
      <c r="U8" s="40"/>
      <c r="V8" s="34"/>
      <c r="W8" s="34"/>
      <c r="X8" s="34"/>
      <c r="Y8" s="35" t="s">
        <v>134</v>
      </c>
      <c r="Z8" s="34" t="s">
        <v>121</v>
      </c>
      <c r="AA8" s="34"/>
      <c r="AB8" s="34"/>
      <c r="AC8" s="40"/>
      <c r="AD8" s="34"/>
      <c r="AE8" s="34"/>
      <c r="AF8" s="35"/>
      <c r="AG8" s="107"/>
    </row>
    <row r="9" spans="1:33" ht="14.25" customHeight="1">
      <c r="A9" s="37">
        <v>5</v>
      </c>
      <c r="B9" s="38" t="s">
        <v>74</v>
      </c>
      <c r="C9" s="38" t="s">
        <v>75</v>
      </c>
      <c r="D9" s="39" t="s">
        <v>76</v>
      </c>
      <c r="E9" s="38">
        <v>62</v>
      </c>
      <c r="G9" s="44">
        <v>62</v>
      </c>
      <c r="H9" s="44">
        <v>62</v>
      </c>
      <c r="I9" s="44">
        <v>0</v>
      </c>
      <c r="J9" s="44">
        <v>62</v>
      </c>
      <c r="K9" s="44">
        <v>62</v>
      </c>
      <c r="L9" s="44">
        <v>62</v>
      </c>
      <c r="M9" s="44">
        <v>62</v>
      </c>
      <c r="N9" s="44">
        <v>13</v>
      </c>
      <c r="O9" s="44">
        <v>62</v>
      </c>
      <c r="Q9" s="32" t="s">
        <v>22</v>
      </c>
      <c r="R9" s="34" t="s">
        <v>124</v>
      </c>
      <c r="S9" s="34"/>
      <c r="T9" s="34"/>
      <c r="U9" s="34"/>
      <c r="V9" s="40"/>
      <c r="W9" s="34"/>
      <c r="X9" s="34"/>
      <c r="Y9" s="34" t="s">
        <v>125</v>
      </c>
      <c r="Z9" s="34" t="s">
        <v>134</v>
      </c>
      <c r="AA9" s="34"/>
      <c r="AB9" s="40"/>
      <c r="AC9" s="34"/>
      <c r="AD9" s="34"/>
      <c r="AE9" s="34"/>
      <c r="AF9" s="34"/>
      <c r="AG9" s="107"/>
    </row>
    <row r="10" spans="1:33" ht="14.25" customHeight="1">
      <c r="A10" s="37">
        <v>6</v>
      </c>
      <c r="B10" s="38" t="s">
        <v>77</v>
      </c>
      <c r="C10" s="38" t="s">
        <v>78</v>
      </c>
      <c r="D10" s="39" t="s">
        <v>79</v>
      </c>
      <c r="E10" s="38">
        <v>26</v>
      </c>
      <c r="G10" s="44">
        <v>19</v>
      </c>
      <c r="H10" s="44">
        <v>11</v>
      </c>
      <c r="I10" s="44">
        <v>10</v>
      </c>
      <c r="J10" s="44">
        <v>18</v>
      </c>
      <c r="K10" s="44">
        <v>14</v>
      </c>
      <c r="L10" s="44">
        <v>13</v>
      </c>
      <c r="M10" s="44">
        <v>10</v>
      </c>
      <c r="N10" s="44">
        <v>0</v>
      </c>
      <c r="O10" s="44">
        <v>10</v>
      </c>
      <c r="Q10" s="32" t="s">
        <v>23</v>
      </c>
      <c r="R10" s="34" t="s">
        <v>121</v>
      </c>
      <c r="S10" s="41"/>
      <c r="T10" s="34"/>
      <c r="U10" s="34"/>
      <c r="V10" s="34"/>
      <c r="W10" s="41" t="s">
        <v>0</v>
      </c>
      <c r="X10" s="34"/>
      <c r="Y10" s="34"/>
      <c r="Z10" s="34" t="s">
        <v>1</v>
      </c>
      <c r="AA10" s="41"/>
      <c r="AB10" s="34"/>
      <c r="AC10" s="34"/>
      <c r="AD10" s="34"/>
      <c r="AE10" s="41"/>
      <c r="AF10" s="34"/>
      <c r="AG10" s="107"/>
    </row>
    <row r="11" spans="1:33" ht="14.25" customHeight="1">
      <c r="A11" s="37">
        <v>7</v>
      </c>
      <c r="B11" s="38" t="s">
        <v>80</v>
      </c>
      <c r="C11" s="38" t="s">
        <v>81</v>
      </c>
      <c r="D11" s="39" t="s">
        <v>82</v>
      </c>
      <c r="E11" s="38">
        <v>35</v>
      </c>
      <c r="G11" s="44">
        <v>11</v>
      </c>
      <c r="H11" s="44">
        <v>32</v>
      </c>
      <c r="I11" s="44">
        <v>25</v>
      </c>
      <c r="J11" s="44">
        <v>0</v>
      </c>
      <c r="K11" s="44">
        <v>24</v>
      </c>
      <c r="L11" s="44">
        <v>25</v>
      </c>
      <c r="M11" s="44">
        <v>15</v>
      </c>
      <c r="N11" s="44">
        <v>15</v>
      </c>
      <c r="O11" s="44">
        <v>25</v>
      </c>
      <c r="Q11" s="32" t="s">
        <v>24</v>
      </c>
      <c r="R11" s="34"/>
      <c r="S11" s="34"/>
      <c r="T11" s="35"/>
      <c r="U11" s="34"/>
      <c r="V11" s="34"/>
      <c r="W11" s="34" t="s">
        <v>124</v>
      </c>
      <c r="X11" s="35"/>
      <c r="Y11" s="34"/>
      <c r="Z11" s="35" t="s">
        <v>135</v>
      </c>
      <c r="AA11" s="34"/>
      <c r="AB11" s="34"/>
      <c r="AC11" s="34"/>
      <c r="AD11" s="35"/>
      <c r="AE11" s="34"/>
      <c r="AF11" s="34"/>
      <c r="AG11" s="107"/>
    </row>
    <row r="12" spans="1:33" ht="14.25" customHeight="1">
      <c r="A12" s="37">
        <v>8</v>
      </c>
      <c r="B12" s="38" t="s">
        <v>83</v>
      </c>
      <c r="C12" s="38" t="s">
        <v>84</v>
      </c>
      <c r="D12" s="39" t="s">
        <v>85</v>
      </c>
      <c r="E12" s="38">
        <v>29</v>
      </c>
      <c r="G12" s="44">
        <v>12</v>
      </c>
      <c r="H12" s="44">
        <v>13</v>
      </c>
      <c r="I12" s="44">
        <v>0</v>
      </c>
      <c r="J12" s="44">
        <v>8</v>
      </c>
      <c r="K12" s="44">
        <v>20</v>
      </c>
      <c r="L12" s="44">
        <v>16</v>
      </c>
      <c r="M12" s="44">
        <v>9</v>
      </c>
      <c r="N12" s="44">
        <v>0</v>
      </c>
      <c r="O12" s="44">
        <v>6</v>
      </c>
      <c r="Q12" s="32" t="s">
        <v>25</v>
      </c>
      <c r="R12" s="33"/>
      <c r="S12" s="34"/>
      <c r="T12" s="34"/>
      <c r="U12" s="43" t="s">
        <v>120</v>
      </c>
      <c r="V12" s="34" t="s">
        <v>121</v>
      </c>
      <c r="W12" s="34" t="s">
        <v>122</v>
      </c>
      <c r="X12" s="34" t="s">
        <v>123</v>
      </c>
      <c r="Y12" s="40" t="s">
        <v>124</v>
      </c>
      <c r="Z12" s="34" t="s">
        <v>126</v>
      </c>
      <c r="AA12" s="34"/>
      <c r="AB12" s="34"/>
      <c r="AC12" s="35"/>
      <c r="AD12" s="34"/>
      <c r="AE12" s="34"/>
      <c r="AF12" s="33"/>
      <c r="AG12" s="107"/>
    </row>
    <row r="13" spans="1:33" ht="14.25" customHeight="1">
      <c r="A13" s="37">
        <v>9</v>
      </c>
      <c r="B13" s="38" t="s">
        <v>86</v>
      </c>
      <c r="C13" s="38" t="s">
        <v>87</v>
      </c>
      <c r="D13" s="39" t="s">
        <v>88</v>
      </c>
      <c r="E13" s="38">
        <v>70</v>
      </c>
      <c r="G13" s="44">
        <v>0</v>
      </c>
      <c r="H13" s="44">
        <v>13</v>
      </c>
      <c r="I13" s="44">
        <v>13</v>
      </c>
      <c r="J13" s="44">
        <v>10</v>
      </c>
      <c r="K13" s="44">
        <v>12</v>
      </c>
      <c r="L13" s="44">
        <v>0</v>
      </c>
      <c r="M13" s="44">
        <v>11</v>
      </c>
      <c r="N13" s="44">
        <v>0</v>
      </c>
      <c r="O13" s="44">
        <v>0</v>
      </c>
      <c r="Q13" s="32" t="s">
        <v>26</v>
      </c>
      <c r="R13" s="34"/>
      <c r="S13" s="34"/>
      <c r="T13" s="35"/>
      <c r="U13" s="34"/>
      <c r="V13" s="34"/>
      <c r="W13" s="34" t="s">
        <v>125</v>
      </c>
      <c r="X13" s="35"/>
      <c r="Y13" s="34"/>
      <c r="Z13" s="35"/>
      <c r="AA13" s="34"/>
      <c r="AB13" s="34"/>
      <c r="AC13" s="34"/>
      <c r="AD13" s="35"/>
      <c r="AE13" s="34"/>
      <c r="AF13" s="34"/>
      <c r="AG13" s="107"/>
    </row>
    <row r="14" spans="1:33" ht="14.25" customHeight="1">
      <c r="A14" s="37">
        <v>10</v>
      </c>
      <c r="B14" s="38" t="s">
        <v>89</v>
      </c>
      <c r="C14" s="38" t="s">
        <v>90</v>
      </c>
      <c r="D14" s="39" t="s">
        <v>91</v>
      </c>
      <c r="E14" s="38">
        <v>33</v>
      </c>
      <c r="G14" s="44">
        <v>18</v>
      </c>
      <c r="H14" s="44">
        <v>30</v>
      </c>
      <c r="I14" s="44">
        <v>0</v>
      </c>
      <c r="J14" s="44">
        <v>0</v>
      </c>
      <c r="K14" s="44">
        <v>30</v>
      </c>
      <c r="L14" s="44">
        <v>25</v>
      </c>
      <c r="M14" s="44">
        <v>10</v>
      </c>
      <c r="N14" s="44">
        <v>4</v>
      </c>
      <c r="O14" s="44">
        <v>8</v>
      </c>
      <c r="Q14" s="32" t="s">
        <v>27</v>
      </c>
      <c r="R14" s="34"/>
      <c r="S14" s="41"/>
      <c r="T14" s="34" t="s">
        <v>130</v>
      </c>
      <c r="U14" s="34"/>
      <c r="V14" s="34" t="s">
        <v>123</v>
      </c>
      <c r="W14" s="41" t="s">
        <v>124</v>
      </c>
      <c r="X14" s="34"/>
      <c r="Y14" s="34"/>
      <c r="Z14" s="34"/>
      <c r="AA14" s="41"/>
      <c r="AB14" s="34"/>
      <c r="AC14" s="34"/>
      <c r="AD14" s="34"/>
      <c r="AE14" s="41"/>
      <c r="AF14" s="34"/>
      <c r="AG14" s="107"/>
    </row>
    <row r="15" spans="1:33" ht="14.25" customHeight="1">
      <c r="A15" s="37"/>
      <c r="B15" s="38"/>
      <c r="C15" s="38"/>
      <c r="D15" s="39"/>
      <c r="E15" s="38"/>
      <c r="G15" s="44"/>
      <c r="H15" s="44"/>
      <c r="I15" s="44"/>
      <c r="J15" s="44"/>
      <c r="K15" s="44"/>
      <c r="L15" s="44"/>
      <c r="M15" s="44"/>
      <c r="N15" s="44"/>
      <c r="O15" s="44"/>
      <c r="Q15" s="32" t="s">
        <v>28</v>
      </c>
      <c r="R15" s="34"/>
      <c r="S15" s="34"/>
      <c r="T15" s="34" t="s">
        <v>124</v>
      </c>
      <c r="U15" s="34"/>
      <c r="V15" s="40" t="s">
        <v>124</v>
      </c>
      <c r="W15" s="34" t="s">
        <v>126</v>
      </c>
      <c r="X15" s="34"/>
      <c r="Y15" s="34"/>
      <c r="Z15" s="34"/>
      <c r="AA15" s="34"/>
      <c r="AB15" s="40"/>
      <c r="AC15" s="34"/>
      <c r="AD15" s="34"/>
      <c r="AE15" s="34"/>
      <c r="AF15" s="34"/>
      <c r="AG15" s="107"/>
    </row>
    <row r="16" spans="1:33" ht="14.25" customHeight="1" thickBot="1">
      <c r="A16" s="94"/>
      <c r="B16" s="97" t="s">
        <v>59</v>
      </c>
      <c r="C16" s="95"/>
      <c r="D16" s="96"/>
      <c r="E16" s="92"/>
      <c r="F16" s="93"/>
      <c r="G16" s="88"/>
      <c r="H16" s="88"/>
      <c r="I16" s="88"/>
      <c r="J16" s="88"/>
      <c r="K16" s="88"/>
      <c r="L16" s="88"/>
      <c r="M16" s="88"/>
      <c r="N16" s="88"/>
      <c r="O16" s="88"/>
      <c r="Q16" s="32" t="s">
        <v>29</v>
      </c>
      <c r="R16" s="35"/>
      <c r="S16" s="34"/>
      <c r="T16" s="34" t="s">
        <v>131</v>
      </c>
      <c r="U16" s="40"/>
      <c r="V16" s="34" t="s">
        <v>127</v>
      </c>
      <c r="W16" s="34"/>
      <c r="X16" s="34"/>
      <c r="Y16" s="35"/>
      <c r="Z16" s="34"/>
      <c r="AA16" s="34"/>
      <c r="AB16" s="34"/>
      <c r="AC16" s="40"/>
      <c r="AD16" s="34"/>
      <c r="AE16" s="34"/>
      <c r="AF16" s="35"/>
      <c r="AG16" s="107"/>
    </row>
    <row r="17" spans="1:33" ht="14.25" customHeight="1" thickBot="1">
      <c r="A17" s="46"/>
      <c r="B17" s="47"/>
      <c r="C17" s="104" t="s">
        <v>33</v>
      </c>
      <c r="D17" s="105"/>
      <c r="E17" s="48">
        <f>SUM(E5:E16)</f>
        <v>365</v>
      </c>
      <c r="G17" s="49">
        <f aca="true" t="shared" si="0" ref="G17:O17">SUM(G5:G16)</f>
        <v>190</v>
      </c>
      <c r="H17" s="49">
        <f t="shared" si="0"/>
        <v>240</v>
      </c>
      <c r="I17" s="49">
        <f t="shared" si="0"/>
        <v>119</v>
      </c>
      <c r="J17" s="49">
        <f t="shared" si="0"/>
        <v>155</v>
      </c>
      <c r="K17" s="49">
        <f t="shared" si="0"/>
        <v>244</v>
      </c>
      <c r="L17" s="49">
        <f t="shared" si="0"/>
        <v>232</v>
      </c>
      <c r="M17" s="49">
        <f t="shared" si="0"/>
        <v>188</v>
      </c>
      <c r="N17" s="49">
        <f t="shared" si="0"/>
        <v>102</v>
      </c>
      <c r="O17" s="49">
        <f t="shared" si="0"/>
        <v>176</v>
      </c>
      <c r="Q17" s="32" t="s">
        <v>30</v>
      </c>
      <c r="R17" s="34"/>
      <c r="S17" s="34"/>
      <c r="T17" s="40" t="s">
        <v>132</v>
      </c>
      <c r="U17" s="34"/>
      <c r="V17" s="34" t="s">
        <v>128</v>
      </c>
      <c r="W17" s="34"/>
      <c r="X17" s="35"/>
      <c r="Y17" s="34"/>
      <c r="Z17" s="35"/>
      <c r="AA17" s="34"/>
      <c r="AB17" s="34"/>
      <c r="AC17" s="34"/>
      <c r="AD17" s="40"/>
      <c r="AE17" s="34"/>
      <c r="AF17" s="34"/>
      <c r="AG17" s="107"/>
    </row>
    <row r="18" spans="1:33" ht="14.25" customHeight="1" thickBot="1">
      <c r="A18" s="50"/>
      <c r="B18" s="51"/>
      <c r="C18" s="51"/>
      <c r="D18" s="51"/>
      <c r="E18" s="52"/>
      <c r="G18" s="53">
        <f aca="true" t="shared" si="1" ref="G18:O18">RANK(G17,$G17:$O17)</f>
        <v>4</v>
      </c>
      <c r="H18" s="53">
        <f t="shared" si="1"/>
        <v>2</v>
      </c>
      <c r="I18" s="53">
        <f t="shared" si="1"/>
        <v>8</v>
      </c>
      <c r="J18" s="53">
        <f t="shared" si="1"/>
        <v>7</v>
      </c>
      <c r="K18" s="53">
        <f t="shared" si="1"/>
        <v>1</v>
      </c>
      <c r="L18" s="53">
        <f t="shared" si="1"/>
        <v>3</v>
      </c>
      <c r="M18" s="53">
        <f t="shared" si="1"/>
        <v>5</v>
      </c>
      <c r="N18" s="53">
        <f t="shared" si="1"/>
        <v>9</v>
      </c>
      <c r="O18" s="53">
        <f t="shared" si="1"/>
        <v>6</v>
      </c>
      <c r="Q18" s="32" t="s">
        <v>31</v>
      </c>
      <c r="R18" s="34"/>
      <c r="S18" s="40"/>
      <c r="T18" s="34" t="s">
        <v>133</v>
      </c>
      <c r="U18" s="34"/>
      <c r="V18" s="34" t="s">
        <v>124</v>
      </c>
      <c r="W18" s="41" t="s">
        <v>129</v>
      </c>
      <c r="X18" s="34"/>
      <c r="Y18" s="34"/>
      <c r="Z18" s="34"/>
      <c r="AA18" s="41"/>
      <c r="AB18" s="34"/>
      <c r="AC18" s="34"/>
      <c r="AD18" s="34"/>
      <c r="AE18" s="40"/>
      <c r="AF18" s="34"/>
      <c r="AG18" s="107"/>
    </row>
    <row r="19" spans="17:33" ht="14.25" customHeight="1">
      <c r="Q19" s="32" t="s">
        <v>32</v>
      </c>
      <c r="R19" s="33"/>
      <c r="S19" s="34"/>
      <c r="T19" s="34" t="s">
        <v>124</v>
      </c>
      <c r="U19" s="35" t="s">
        <v>1</v>
      </c>
      <c r="V19" s="34" t="s">
        <v>121</v>
      </c>
      <c r="W19" s="34" t="s">
        <v>128</v>
      </c>
      <c r="X19" s="34" t="s">
        <v>124</v>
      </c>
      <c r="Y19" s="33" t="s">
        <v>121</v>
      </c>
      <c r="Z19" s="34"/>
      <c r="AA19" s="34"/>
      <c r="AB19" s="34"/>
      <c r="AC19" s="35"/>
      <c r="AD19" s="45"/>
      <c r="AE19" s="34"/>
      <c r="AF19" s="33"/>
      <c r="AG19" s="107"/>
    </row>
    <row r="20" spans="2:33" ht="14.25" customHeight="1" thickBot="1">
      <c r="B20" s="82" t="s">
        <v>51</v>
      </c>
      <c r="G20" s="72">
        <f aca="true" t="shared" si="2" ref="G20:O20">G17/$E$17</f>
        <v>0.5205479452054794</v>
      </c>
      <c r="H20" s="72">
        <f t="shared" si="2"/>
        <v>0.6575342465753424</v>
      </c>
      <c r="I20" s="72">
        <f t="shared" si="2"/>
        <v>0.32602739726027397</v>
      </c>
      <c r="J20" s="72">
        <f t="shared" si="2"/>
        <v>0.4246575342465753</v>
      </c>
      <c r="K20" s="72">
        <f t="shared" si="2"/>
        <v>0.6684931506849315</v>
      </c>
      <c r="L20" s="72">
        <f t="shared" si="2"/>
        <v>0.6356164383561644</v>
      </c>
      <c r="M20" s="72">
        <f t="shared" si="2"/>
        <v>0.5150684931506849</v>
      </c>
      <c r="N20" s="72">
        <f t="shared" si="2"/>
        <v>0.27945205479452057</v>
      </c>
      <c r="O20" s="72">
        <f t="shared" si="2"/>
        <v>0.4821917808219178</v>
      </c>
      <c r="Q20" s="108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</row>
    <row r="21" ht="14.25" customHeight="1">
      <c r="B21" s="18" t="s">
        <v>52</v>
      </c>
    </row>
    <row r="22" spans="1:15" s="84" customFormat="1" ht="14.25" customHeight="1">
      <c r="A22" s="83"/>
      <c r="B22" s="18" t="s">
        <v>53</v>
      </c>
      <c r="C22" s="83"/>
      <c r="D22" s="83"/>
      <c r="E22" s="83"/>
      <c r="F22" s="83"/>
      <c r="G22" s="86"/>
      <c r="H22" s="87"/>
      <c r="I22" s="86"/>
      <c r="J22" s="86"/>
      <c r="K22" s="86"/>
      <c r="L22" s="86"/>
      <c r="M22" s="86"/>
      <c r="N22" s="86"/>
      <c r="O22" s="86"/>
    </row>
    <row r="23" spans="7:17" ht="14.25" customHeight="1">
      <c r="G23" s="85"/>
      <c r="H23" s="85"/>
      <c r="I23" s="85"/>
      <c r="J23" s="85"/>
      <c r="K23" s="85"/>
      <c r="L23" s="85"/>
      <c r="M23" s="85"/>
      <c r="N23" s="85"/>
      <c r="O23" s="85"/>
      <c r="Q23" s="19" t="s">
        <v>11</v>
      </c>
    </row>
    <row r="24" ht="14.25" customHeight="1">
      <c r="D24" s="18" t="s">
        <v>11</v>
      </c>
    </row>
    <row r="25" spans="28:33" ht="14.25" customHeight="1">
      <c r="AB25" s="54"/>
      <c r="AC25" s="54"/>
      <c r="AD25" s="54"/>
      <c r="AE25" s="54"/>
      <c r="AF25" s="54"/>
      <c r="AG25" s="54"/>
    </row>
  </sheetData>
  <sheetProtection/>
  <mergeCells count="4">
    <mergeCell ref="C17:D17"/>
    <mergeCell ref="AG4:AG19"/>
    <mergeCell ref="Q20:AG20"/>
    <mergeCell ref="C3:E3"/>
  </mergeCells>
  <conditionalFormatting sqref="U5 AC5 X7 Z7 R8 Y8 AF8 T11 X11 Z11 AD11 U12 AC12 T13 X13 Z13 AD13 R16 Y16 AF16 X17 Z17 U19 AC19">
    <cfRule type="cellIs" priority="1" dxfId="1" operator="notEqual" stopIfTrue="1">
      <formula>0</formula>
    </cfRule>
    <cfRule type="cellIs" priority="2" dxfId="8" operator="equal" stopIfTrue="1">
      <formula>0</formula>
    </cfRule>
  </conditionalFormatting>
  <conditionalFormatting sqref="W6 AA6 S10 W10 AA10 AE10 S14 W14 AA14 AE14 W18 AA18">
    <cfRule type="cellIs" priority="3" dxfId="1" operator="notEqual" stopIfTrue="1">
      <formula>0</formula>
    </cfRule>
    <cfRule type="cellIs" priority="4" dxfId="6" operator="equal" stopIfTrue="1">
      <formula>0</formula>
    </cfRule>
  </conditionalFormatting>
  <conditionalFormatting sqref="S5:T5 T6 R6:R7 R9:R11 R13:R15 R17:R18 S19:T19 V19:X19 S7:S9 S11:S13 S15:S17 T18 T14:T16 T12 T8:T10 U9:U11 U6:U7 U13:U15 U17:U18 V16:V18 V10:V14 V5:V8 W5:X5 W7:W9 W11:W13 W15:W17 X18 Y17:Y18 X14:X16 X12 X8:X10 X6 Y6:Y7 Y9:Y11 Y13:Y15 Z5:Z6 AF6:AF7 Z12 Z14:Z16 Z18:Z19 AA15:AA17 AA19 AA5 AA7:AA9 AA11:AA13 AB5:AB8 AB10:AB14 AB16:AB19 AC6:AC7 AC9:AC11 AC13:AC15 AC17:AC18 AD5:AD6 AD8:AD10 AD12 AD14:AD16 AD18:AD19 AE5 AE7:AE9 AE11:AE13 AE15:AE17 AE19 AF13:AF15 AF17:AF18 AF9:AF11 Z8:Z10">
    <cfRule type="cellIs" priority="5" dxfId="1" operator="notEqual" stopIfTrue="1">
      <formula>0</formula>
    </cfRule>
    <cfRule type="cellIs" priority="6" dxfId="4" operator="equal" stopIfTrue="1">
      <formula>0</formula>
    </cfRule>
  </conditionalFormatting>
  <conditionalFormatting sqref="S6 T7 U8 V9 V15 U16 T17 S18 AB9 AC8 AD7 AE6 AB15 AC16 AD17 AE18 Y12">
    <cfRule type="cellIs" priority="7" dxfId="1" operator="notEqual" stopIfTrue="1">
      <formula>0</formula>
    </cfRule>
    <cfRule type="cellIs" priority="8" dxfId="2" operator="equal" stopIfTrue="1">
      <formula>0</formula>
    </cfRule>
  </conditionalFormatting>
  <conditionalFormatting sqref="R5 R12 R19 Y19 AF19 AF12 AF5 Y5">
    <cfRule type="cellIs" priority="9" dxfId="1" operator="notEqual" stopIfTrue="1">
      <formula>0</formula>
    </cfRule>
    <cfRule type="cellIs" priority="1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zoomScale="102" zoomScaleNormal="102" zoomScalePageLayoutView="0" workbookViewId="0" topLeftCell="A1">
      <pane xSplit="5" topLeftCell="F1" activePane="topRight" state="frozen"/>
      <selection pane="topLeft" activeCell="A1" sqref="A1"/>
      <selection pane="topRight" activeCell="K22" sqref="K22"/>
    </sheetView>
  </sheetViews>
  <sheetFormatPr defaultColWidth="9.140625" defaultRowHeight="14.25" customHeight="1"/>
  <cols>
    <col min="1" max="1" width="3.28125" style="18" customWidth="1"/>
    <col min="2" max="2" width="8.57421875" style="18" customWidth="1"/>
    <col min="3" max="3" width="4.140625" style="18" customWidth="1"/>
    <col min="4" max="4" width="8.7109375" style="18" customWidth="1"/>
    <col min="5" max="5" width="5.8515625" style="18" customWidth="1"/>
    <col min="6" max="6" width="1.8515625" style="19" customWidth="1"/>
    <col min="7" max="11" width="6.28125" style="19" customWidth="1"/>
    <col min="12" max="12" width="6.28125" style="19" hidden="1" customWidth="1"/>
    <col min="13" max="13" width="6.8515625" style="19" customWidth="1"/>
    <col min="14" max="15" width="6.28125" style="19" customWidth="1"/>
    <col min="16" max="33" width="2.7109375" style="19" customWidth="1"/>
    <col min="34" max="34" width="3.00390625" style="19" customWidth="1"/>
    <col min="35" max="16384" width="9.140625" style="19" customWidth="1"/>
  </cols>
  <sheetData>
    <row r="1" spans="1:15" s="16" customFormat="1" ht="14.25" customHeight="1">
      <c r="A1" s="14" t="s">
        <v>62</v>
      </c>
      <c r="B1" s="15"/>
      <c r="C1" s="15"/>
      <c r="D1" s="15"/>
      <c r="E1" s="15"/>
      <c r="G1" s="14" t="s">
        <v>4</v>
      </c>
      <c r="H1" s="17"/>
      <c r="I1" s="17"/>
      <c r="J1" s="17"/>
      <c r="K1" s="17"/>
      <c r="L1" s="17"/>
      <c r="M1" s="17"/>
      <c r="N1" s="14"/>
      <c r="O1" s="17"/>
    </row>
    <row r="2" spans="7:15" ht="14.25" customHeight="1" thickBot="1">
      <c r="G2" s="77"/>
      <c r="H2" s="77"/>
      <c r="I2" s="77"/>
      <c r="J2" s="77"/>
      <c r="K2" s="77"/>
      <c r="L2" s="77"/>
      <c r="M2" s="77"/>
      <c r="N2" s="77"/>
      <c r="O2" s="77"/>
    </row>
    <row r="3" spans="1:33" ht="32.25" customHeight="1" thickBot="1">
      <c r="A3" s="20" t="s">
        <v>12</v>
      </c>
      <c r="B3" s="21" t="s">
        <v>13</v>
      </c>
      <c r="C3" s="111" t="s">
        <v>14</v>
      </c>
      <c r="D3" s="111"/>
      <c r="E3" s="112"/>
      <c r="F3" s="22"/>
      <c r="G3" s="89" t="s">
        <v>45</v>
      </c>
      <c r="H3" s="89" t="s">
        <v>50</v>
      </c>
      <c r="I3" s="89" t="s">
        <v>48</v>
      </c>
      <c r="J3" s="89" t="s">
        <v>46</v>
      </c>
      <c r="K3" s="89" t="s">
        <v>44</v>
      </c>
      <c r="L3" s="89" t="s">
        <v>137</v>
      </c>
      <c r="M3" s="89" t="s">
        <v>49</v>
      </c>
      <c r="N3" s="89" t="s">
        <v>54</v>
      </c>
      <c r="O3" s="89" t="s">
        <v>43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14.25" customHeight="1" thickBot="1">
      <c r="A4" s="23"/>
      <c r="B4" s="24"/>
      <c r="C4" s="25" t="s">
        <v>15</v>
      </c>
      <c r="D4" s="25" t="s">
        <v>16</v>
      </c>
      <c r="E4" s="26" t="s">
        <v>17</v>
      </c>
      <c r="G4" s="71">
        <v>1</v>
      </c>
      <c r="H4" s="71">
        <v>2</v>
      </c>
      <c r="I4" s="71">
        <v>3</v>
      </c>
      <c r="J4" s="71">
        <v>4</v>
      </c>
      <c r="K4" s="71">
        <v>5</v>
      </c>
      <c r="L4" s="71">
        <v>6</v>
      </c>
      <c r="M4" s="71">
        <v>7</v>
      </c>
      <c r="N4" s="71">
        <v>8</v>
      </c>
      <c r="O4" s="71">
        <v>9</v>
      </c>
      <c r="Q4" s="27"/>
      <c r="R4" s="28">
        <v>1</v>
      </c>
      <c r="S4" s="28">
        <v>2</v>
      </c>
      <c r="T4" s="28">
        <v>3</v>
      </c>
      <c r="U4" s="28">
        <v>4</v>
      </c>
      <c r="V4" s="28">
        <v>5</v>
      </c>
      <c r="W4" s="28">
        <v>6</v>
      </c>
      <c r="X4" s="28">
        <v>7</v>
      </c>
      <c r="Y4" s="28">
        <v>8</v>
      </c>
      <c r="Z4" s="28">
        <v>9</v>
      </c>
      <c r="AA4" s="28">
        <v>10</v>
      </c>
      <c r="AB4" s="28">
        <v>11</v>
      </c>
      <c r="AC4" s="28">
        <v>12</v>
      </c>
      <c r="AD4" s="28">
        <v>13</v>
      </c>
      <c r="AE4" s="28">
        <v>14</v>
      </c>
      <c r="AF4" s="28">
        <v>15</v>
      </c>
      <c r="AG4" s="106"/>
    </row>
    <row r="5" spans="1:33" ht="14.25" customHeight="1">
      <c r="A5" s="29">
        <v>1</v>
      </c>
      <c r="B5" s="30" t="s">
        <v>92</v>
      </c>
      <c r="C5" s="30" t="s">
        <v>102</v>
      </c>
      <c r="D5" s="31" t="s">
        <v>103</v>
      </c>
      <c r="E5" s="30">
        <v>78</v>
      </c>
      <c r="G5" s="101">
        <v>20</v>
      </c>
      <c r="H5" s="101">
        <v>22</v>
      </c>
      <c r="I5" s="101">
        <v>22</v>
      </c>
      <c r="J5" s="101">
        <v>14</v>
      </c>
      <c r="K5" s="101">
        <v>24</v>
      </c>
      <c r="L5" s="101"/>
      <c r="M5" s="101">
        <v>0</v>
      </c>
      <c r="N5" s="101">
        <v>20</v>
      </c>
      <c r="O5" s="101">
        <v>10</v>
      </c>
      <c r="Q5" s="32" t="s">
        <v>18</v>
      </c>
      <c r="R5" s="33"/>
      <c r="S5" s="34"/>
      <c r="T5" s="34"/>
      <c r="U5" s="35"/>
      <c r="V5" s="34"/>
      <c r="W5" s="36"/>
      <c r="X5" s="34"/>
      <c r="Y5" s="33"/>
      <c r="Z5" s="34"/>
      <c r="AA5" s="34"/>
      <c r="AB5" s="34"/>
      <c r="AC5" s="35"/>
      <c r="AD5" s="34"/>
      <c r="AE5" s="34"/>
      <c r="AF5" s="33" t="s">
        <v>121</v>
      </c>
      <c r="AG5" s="107"/>
    </row>
    <row r="6" spans="1:33" ht="14.25" customHeight="1">
      <c r="A6" s="37">
        <v>2</v>
      </c>
      <c r="B6" s="38" t="s">
        <v>93</v>
      </c>
      <c r="C6" s="38" t="s">
        <v>104</v>
      </c>
      <c r="D6" s="39" t="s">
        <v>105</v>
      </c>
      <c r="E6" s="38">
        <v>36</v>
      </c>
      <c r="G6" s="44">
        <v>36</v>
      </c>
      <c r="H6" s="44">
        <v>0</v>
      </c>
      <c r="I6" s="44">
        <v>36</v>
      </c>
      <c r="J6" s="44">
        <v>21</v>
      </c>
      <c r="K6" s="44">
        <v>36</v>
      </c>
      <c r="L6" s="44"/>
      <c r="M6" s="44">
        <v>21</v>
      </c>
      <c r="N6" s="44">
        <v>10</v>
      </c>
      <c r="O6" s="44">
        <v>20</v>
      </c>
      <c r="Q6" s="32" t="s">
        <v>19</v>
      </c>
      <c r="R6" s="34" t="s">
        <v>127</v>
      </c>
      <c r="S6" s="40" t="s">
        <v>128</v>
      </c>
      <c r="T6" s="34" t="s">
        <v>131</v>
      </c>
      <c r="U6" s="34" t="s">
        <v>123</v>
      </c>
      <c r="V6" s="34" t="s">
        <v>124</v>
      </c>
      <c r="W6" s="41" t="s">
        <v>143</v>
      </c>
      <c r="X6" s="34"/>
      <c r="Y6" s="34"/>
      <c r="Z6" s="34"/>
      <c r="AA6" s="41"/>
      <c r="AB6" s="34"/>
      <c r="AC6" s="34"/>
      <c r="AD6" s="34"/>
      <c r="AE6" s="40"/>
      <c r="AF6" s="34" t="s">
        <v>134</v>
      </c>
      <c r="AG6" s="107"/>
    </row>
    <row r="7" spans="1:33" ht="14.25" customHeight="1">
      <c r="A7" s="37">
        <v>3</v>
      </c>
      <c r="B7" s="38" t="s">
        <v>94</v>
      </c>
      <c r="C7" s="38" t="s">
        <v>106</v>
      </c>
      <c r="D7" s="39" t="s">
        <v>107</v>
      </c>
      <c r="E7" s="38">
        <v>26</v>
      </c>
      <c r="G7" s="44">
        <v>16</v>
      </c>
      <c r="H7" s="44">
        <v>9</v>
      </c>
      <c r="I7" s="44">
        <v>15</v>
      </c>
      <c r="J7" s="44">
        <v>16</v>
      </c>
      <c r="K7" s="44">
        <v>16</v>
      </c>
      <c r="L7" s="44"/>
      <c r="M7" s="44">
        <v>15</v>
      </c>
      <c r="N7" s="44">
        <v>8</v>
      </c>
      <c r="O7" s="44">
        <v>16</v>
      </c>
      <c r="Q7" s="32" t="s">
        <v>20</v>
      </c>
      <c r="R7" s="34"/>
      <c r="S7" s="34"/>
      <c r="T7" s="40"/>
      <c r="U7" s="34"/>
      <c r="V7" s="34"/>
      <c r="W7" s="34" t="s">
        <v>134</v>
      </c>
      <c r="X7" s="35"/>
      <c r="Y7" s="34"/>
      <c r="Z7" s="35"/>
      <c r="AA7" s="34"/>
      <c r="AB7" s="34"/>
      <c r="AC7" s="34"/>
      <c r="AD7" s="40"/>
      <c r="AE7" s="34"/>
      <c r="AF7" s="34" t="s">
        <v>122</v>
      </c>
      <c r="AG7" s="107"/>
    </row>
    <row r="8" spans="1:33" ht="14.25" customHeight="1">
      <c r="A8" s="37">
        <v>4</v>
      </c>
      <c r="B8" s="38" t="s">
        <v>95</v>
      </c>
      <c r="C8" s="38" t="s">
        <v>108</v>
      </c>
      <c r="D8" s="39" t="s">
        <v>109</v>
      </c>
      <c r="E8" s="38">
        <v>38</v>
      </c>
      <c r="G8" s="44">
        <v>31</v>
      </c>
      <c r="H8" s="44">
        <v>31</v>
      </c>
      <c r="I8" s="44">
        <v>29</v>
      </c>
      <c r="J8" s="44">
        <v>31</v>
      </c>
      <c r="K8" s="44">
        <v>31</v>
      </c>
      <c r="L8" s="44"/>
      <c r="M8" s="44">
        <v>31</v>
      </c>
      <c r="N8" s="44">
        <v>21</v>
      </c>
      <c r="O8" s="44">
        <v>31</v>
      </c>
      <c r="Q8" s="32" t="s">
        <v>21</v>
      </c>
      <c r="R8" s="35"/>
      <c r="S8" s="34"/>
      <c r="T8" s="34"/>
      <c r="U8" s="40"/>
      <c r="V8" s="34" t="s">
        <v>139</v>
      </c>
      <c r="W8" s="34" t="s">
        <v>122</v>
      </c>
      <c r="X8" s="34"/>
      <c r="Y8" s="35"/>
      <c r="Z8" s="42"/>
      <c r="AA8" s="34"/>
      <c r="AB8" s="34"/>
      <c r="AC8" s="40"/>
      <c r="AD8" s="34"/>
      <c r="AE8" s="34"/>
      <c r="AF8" s="35" t="s">
        <v>123</v>
      </c>
      <c r="AG8" s="107"/>
    </row>
    <row r="9" spans="1:33" ht="14.25" customHeight="1">
      <c r="A9" s="37">
        <v>5</v>
      </c>
      <c r="B9" s="38" t="s">
        <v>96</v>
      </c>
      <c r="C9" s="38" t="s">
        <v>67</v>
      </c>
      <c r="D9" s="39" t="s">
        <v>110</v>
      </c>
      <c r="E9" s="38">
        <v>40</v>
      </c>
      <c r="G9" s="44">
        <v>22</v>
      </c>
      <c r="H9" s="44">
        <v>20</v>
      </c>
      <c r="I9" s="44">
        <v>15</v>
      </c>
      <c r="J9" s="44">
        <v>13</v>
      </c>
      <c r="K9" s="44">
        <v>22</v>
      </c>
      <c r="L9" s="44"/>
      <c r="M9" s="44">
        <v>11</v>
      </c>
      <c r="N9" s="44">
        <v>12</v>
      </c>
      <c r="O9" s="44">
        <v>0</v>
      </c>
      <c r="Q9" s="32" t="s">
        <v>22</v>
      </c>
      <c r="R9" s="34"/>
      <c r="S9" s="34"/>
      <c r="T9" s="34"/>
      <c r="U9" s="34"/>
      <c r="V9" s="40" t="s">
        <v>140</v>
      </c>
      <c r="W9" s="34"/>
      <c r="X9" s="34"/>
      <c r="Y9" s="34"/>
      <c r="Z9" s="34"/>
      <c r="AA9" s="34"/>
      <c r="AB9" s="40"/>
      <c r="AC9" s="34"/>
      <c r="AD9" s="34"/>
      <c r="AE9" s="34"/>
      <c r="AF9" s="34" t="s">
        <v>132</v>
      </c>
      <c r="AG9" s="107"/>
    </row>
    <row r="10" spans="1:33" ht="14.25" customHeight="1">
      <c r="A10" s="37">
        <v>6</v>
      </c>
      <c r="B10" s="38" t="s">
        <v>97</v>
      </c>
      <c r="C10" s="38" t="s">
        <v>111</v>
      </c>
      <c r="D10" s="39" t="s">
        <v>112</v>
      </c>
      <c r="E10" s="38">
        <v>83</v>
      </c>
      <c r="G10" s="44">
        <v>24</v>
      </c>
      <c r="H10" s="44">
        <v>80</v>
      </c>
      <c r="I10" s="44">
        <v>83</v>
      </c>
      <c r="J10" s="44">
        <v>24</v>
      </c>
      <c r="K10" s="44">
        <v>0</v>
      </c>
      <c r="L10" s="44"/>
      <c r="M10" s="44">
        <v>26</v>
      </c>
      <c r="N10" s="44">
        <v>0</v>
      </c>
      <c r="O10" s="44">
        <v>0</v>
      </c>
      <c r="Q10" s="32" t="s">
        <v>23</v>
      </c>
      <c r="R10" s="34"/>
      <c r="S10" s="41"/>
      <c r="T10" s="34"/>
      <c r="U10" s="34"/>
      <c r="V10" s="34" t="s">
        <v>128</v>
      </c>
      <c r="W10" s="41" t="s">
        <v>127</v>
      </c>
      <c r="X10" s="34"/>
      <c r="Y10" s="34"/>
      <c r="Z10" s="34"/>
      <c r="AA10" s="41"/>
      <c r="AB10" s="34"/>
      <c r="AC10" s="34"/>
      <c r="AD10" s="34"/>
      <c r="AE10" s="41"/>
      <c r="AF10" s="34" t="s">
        <v>128</v>
      </c>
      <c r="AG10" s="107"/>
    </row>
    <row r="11" spans="1:33" ht="14.25" customHeight="1">
      <c r="A11" s="37">
        <v>7</v>
      </c>
      <c r="B11" s="38" t="s">
        <v>98</v>
      </c>
      <c r="C11" s="38" t="s">
        <v>113</v>
      </c>
      <c r="D11" s="39" t="s">
        <v>114</v>
      </c>
      <c r="E11" s="38">
        <v>70</v>
      </c>
      <c r="G11" s="44">
        <v>44</v>
      </c>
      <c r="H11" s="44">
        <v>44</v>
      </c>
      <c r="I11" s="44">
        <v>31</v>
      </c>
      <c r="J11" s="44">
        <v>22</v>
      </c>
      <c r="K11" s="44">
        <v>44</v>
      </c>
      <c r="L11" s="44"/>
      <c r="M11" s="44">
        <v>36</v>
      </c>
      <c r="N11" s="44">
        <v>58</v>
      </c>
      <c r="O11" s="44">
        <v>31</v>
      </c>
      <c r="Q11" s="32" t="s">
        <v>24</v>
      </c>
      <c r="R11" s="34"/>
      <c r="S11" s="34"/>
      <c r="T11" s="35"/>
      <c r="U11" s="34"/>
      <c r="V11" s="34" t="s">
        <v>130</v>
      </c>
      <c r="W11" s="34" t="s">
        <v>128</v>
      </c>
      <c r="X11" s="35"/>
      <c r="Y11" s="34"/>
      <c r="Z11" s="35" t="s">
        <v>0</v>
      </c>
      <c r="AA11" s="34" t="s">
        <v>122</v>
      </c>
      <c r="AB11" s="34" t="s">
        <v>128</v>
      </c>
      <c r="AC11" s="34" t="s">
        <v>125</v>
      </c>
      <c r="AD11" s="35"/>
      <c r="AE11" s="34"/>
      <c r="AF11" s="34" t="s">
        <v>125</v>
      </c>
      <c r="AG11" s="107"/>
    </row>
    <row r="12" spans="1:33" ht="14.25" customHeight="1">
      <c r="A12" s="37">
        <v>8</v>
      </c>
      <c r="B12" s="38" t="s">
        <v>99</v>
      </c>
      <c r="C12" s="38" t="s">
        <v>115</v>
      </c>
      <c r="D12" s="39" t="s">
        <v>116</v>
      </c>
      <c r="E12" s="38">
        <v>43</v>
      </c>
      <c r="G12" s="44">
        <v>26</v>
      </c>
      <c r="H12" s="44">
        <v>26</v>
      </c>
      <c r="I12" s="44">
        <v>37</v>
      </c>
      <c r="J12" s="44">
        <v>22</v>
      </c>
      <c r="K12" s="44">
        <v>43</v>
      </c>
      <c r="L12" s="44"/>
      <c r="M12" s="44">
        <v>26</v>
      </c>
      <c r="N12" s="44">
        <v>11</v>
      </c>
      <c r="O12" s="44">
        <v>0</v>
      </c>
      <c r="Q12" s="32" t="s">
        <v>25</v>
      </c>
      <c r="R12" s="33"/>
      <c r="S12" s="34"/>
      <c r="T12" s="34" t="s">
        <v>134</v>
      </c>
      <c r="U12" s="43" t="s">
        <v>120</v>
      </c>
      <c r="V12" s="34" t="s">
        <v>126</v>
      </c>
      <c r="W12" s="34" t="s">
        <v>1</v>
      </c>
      <c r="X12" s="34" t="s">
        <v>122</v>
      </c>
      <c r="Y12" s="40" t="s">
        <v>121</v>
      </c>
      <c r="Z12" s="34" t="s">
        <v>124</v>
      </c>
      <c r="AA12" s="34"/>
      <c r="AB12" s="34" t="s">
        <v>131</v>
      </c>
      <c r="AC12" s="35" t="s">
        <v>132</v>
      </c>
      <c r="AD12" s="34" t="s">
        <v>121</v>
      </c>
      <c r="AE12" s="34" t="s">
        <v>123</v>
      </c>
      <c r="AF12" s="33" t="s">
        <v>124</v>
      </c>
      <c r="AG12" s="107"/>
    </row>
    <row r="13" spans="1:33" ht="14.25" customHeight="1">
      <c r="A13" s="37">
        <v>9</v>
      </c>
      <c r="B13" s="38" t="s">
        <v>100</v>
      </c>
      <c r="C13" s="38" t="s">
        <v>117</v>
      </c>
      <c r="D13" s="39" t="s">
        <v>118</v>
      </c>
      <c r="E13" s="38">
        <v>34</v>
      </c>
      <c r="G13" s="44">
        <v>18</v>
      </c>
      <c r="H13" s="44">
        <v>5</v>
      </c>
      <c r="I13" s="44">
        <v>10</v>
      </c>
      <c r="J13" s="44">
        <v>6</v>
      </c>
      <c r="K13" s="44">
        <v>11</v>
      </c>
      <c r="L13" s="44"/>
      <c r="M13" s="44">
        <v>13</v>
      </c>
      <c r="N13" s="44">
        <v>7</v>
      </c>
      <c r="O13" s="44">
        <v>13</v>
      </c>
      <c r="Q13" s="32" t="s">
        <v>26</v>
      </c>
      <c r="R13" s="34"/>
      <c r="S13" s="34"/>
      <c r="T13" s="35" t="s">
        <v>129</v>
      </c>
      <c r="U13" s="34"/>
      <c r="V13" s="34"/>
      <c r="W13" s="34" t="s">
        <v>140</v>
      </c>
      <c r="X13" s="35"/>
      <c r="Y13" s="34"/>
      <c r="Z13" s="35"/>
      <c r="AA13" s="34"/>
      <c r="AB13" s="34"/>
      <c r="AC13" s="34"/>
      <c r="AD13" s="35"/>
      <c r="AE13" s="34"/>
      <c r="AF13" s="34"/>
      <c r="AG13" s="107"/>
    </row>
    <row r="14" spans="1:33" ht="14.25" customHeight="1">
      <c r="A14" s="37">
        <v>10</v>
      </c>
      <c r="B14" s="38" t="s">
        <v>101</v>
      </c>
      <c r="C14" s="38" t="s">
        <v>87</v>
      </c>
      <c r="D14" s="39" t="s">
        <v>119</v>
      </c>
      <c r="E14" s="38">
        <v>38</v>
      </c>
      <c r="G14" s="44">
        <v>38</v>
      </c>
      <c r="H14" s="44">
        <v>34</v>
      </c>
      <c r="I14" s="44">
        <v>27</v>
      </c>
      <c r="J14" s="44">
        <v>20</v>
      </c>
      <c r="K14" s="44">
        <v>38</v>
      </c>
      <c r="L14" s="44"/>
      <c r="M14" s="44">
        <v>24</v>
      </c>
      <c r="N14" s="44">
        <v>27</v>
      </c>
      <c r="O14" s="44">
        <v>35</v>
      </c>
      <c r="Q14" s="32" t="s">
        <v>27</v>
      </c>
      <c r="R14" s="34"/>
      <c r="S14" s="41"/>
      <c r="T14" s="34" t="s">
        <v>141</v>
      </c>
      <c r="U14" s="34"/>
      <c r="V14" s="34"/>
      <c r="W14" s="41" t="s">
        <v>124</v>
      </c>
      <c r="X14" s="34"/>
      <c r="Y14" s="34"/>
      <c r="Z14" s="34"/>
      <c r="AA14" s="41"/>
      <c r="AB14" s="34"/>
      <c r="AC14" s="34"/>
      <c r="AD14" s="34"/>
      <c r="AE14" s="41"/>
      <c r="AF14" s="34"/>
      <c r="AG14" s="107"/>
    </row>
    <row r="15" spans="1:33" ht="14.25" customHeight="1">
      <c r="A15" s="37"/>
      <c r="B15" s="38"/>
      <c r="C15" s="38"/>
      <c r="D15" s="39"/>
      <c r="E15" s="38"/>
      <c r="G15" s="44"/>
      <c r="H15" s="44"/>
      <c r="I15" s="44"/>
      <c r="J15" s="44"/>
      <c r="K15" s="44"/>
      <c r="L15" s="44"/>
      <c r="M15" s="44"/>
      <c r="N15" s="44"/>
      <c r="O15" s="44"/>
      <c r="Q15" s="32" t="s">
        <v>28</v>
      </c>
      <c r="R15" s="34" t="s">
        <v>144</v>
      </c>
      <c r="S15" s="34" t="s">
        <v>128</v>
      </c>
      <c r="T15" s="34" t="s">
        <v>142</v>
      </c>
      <c r="U15" s="34" t="s">
        <v>132</v>
      </c>
      <c r="V15" s="40" t="s">
        <v>128</v>
      </c>
      <c r="W15" s="34" t="s">
        <v>136</v>
      </c>
      <c r="X15" s="34"/>
      <c r="Y15" s="34"/>
      <c r="Z15" s="34"/>
      <c r="AA15" s="34"/>
      <c r="AB15" s="40"/>
      <c r="AC15" s="34"/>
      <c r="AD15" s="34"/>
      <c r="AE15" s="34"/>
      <c r="AF15" s="34"/>
      <c r="AG15" s="107"/>
    </row>
    <row r="16" spans="1:33" ht="14.25" customHeight="1" thickBot="1">
      <c r="A16" s="94"/>
      <c r="B16" s="97" t="s">
        <v>59</v>
      </c>
      <c r="C16" s="95"/>
      <c r="D16" s="96"/>
      <c r="E16" s="95"/>
      <c r="F16" s="93"/>
      <c r="G16" s="88"/>
      <c r="H16" s="88"/>
      <c r="I16" s="88"/>
      <c r="J16" s="88"/>
      <c r="K16" s="88"/>
      <c r="L16" s="88"/>
      <c r="M16" s="88"/>
      <c r="N16" s="88"/>
      <c r="O16" s="88"/>
      <c r="Q16" s="32" t="s">
        <v>29</v>
      </c>
      <c r="R16" s="35"/>
      <c r="S16" s="34"/>
      <c r="T16" s="34" t="s">
        <v>124</v>
      </c>
      <c r="U16" s="40"/>
      <c r="V16" s="34"/>
      <c r="W16" s="34"/>
      <c r="X16" s="34"/>
      <c r="Y16" s="35"/>
      <c r="Z16" s="34"/>
      <c r="AA16" s="34"/>
      <c r="AB16" s="34"/>
      <c r="AC16" s="40"/>
      <c r="AD16" s="34"/>
      <c r="AE16" s="34"/>
      <c r="AF16" s="35"/>
      <c r="AG16" s="107"/>
    </row>
    <row r="17" spans="1:33" ht="14.25" customHeight="1" thickBot="1">
      <c r="A17" s="46"/>
      <c r="B17" s="47"/>
      <c r="C17" s="104" t="s">
        <v>33</v>
      </c>
      <c r="D17" s="105"/>
      <c r="E17" s="48">
        <f>SUM(E5:E16)</f>
        <v>486</v>
      </c>
      <c r="G17" s="49">
        <f aca="true" t="shared" si="0" ref="G17:O17">SUM(G5:G16)</f>
        <v>275</v>
      </c>
      <c r="H17" s="49">
        <f t="shared" si="0"/>
        <v>271</v>
      </c>
      <c r="I17" s="49">
        <f t="shared" si="0"/>
        <v>305</v>
      </c>
      <c r="J17" s="49">
        <f t="shared" si="0"/>
        <v>189</v>
      </c>
      <c r="K17" s="49">
        <f t="shared" si="0"/>
        <v>265</v>
      </c>
      <c r="L17" s="49">
        <f t="shared" si="0"/>
        <v>0</v>
      </c>
      <c r="M17" s="49">
        <f t="shared" si="0"/>
        <v>203</v>
      </c>
      <c r="N17" s="49">
        <f t="shared" si="0"/>
        <v>174</v>
      </c>
      <c r="O17" s="49">
        <f t="shared" si="0"/>
        <v>156</v>
      </c>
      <c r="Q17" s="32" t="s">
        <v>30</v>
      </c>
      <c r="R17" s="34"/>
      <c r="S17" s="34"/>
      <c r="T17" s="40" t="s">
        <v>126</v>
      </c>
      <c r="U17" s="34"/>
      <c r="V17" s="34"/>
      <c r="W17" s="34"/>
      <c r="X17" s="35"/>
      <c r="Y17" s="34"/>
      <c r="Z17" s="35"/>
      <c r="AA17" s="34"/>
      <c r="AB17" s="34"/>
      <c r="AC17" s="34"/>
      <c r="AD17" s="40"/>
      <c r="AE17" s="34"/>
      <c r="AF17" s="34"/>
      <c r="AG17" s="107"/>
    </row>
    <row r="18" spans="1:33" ht="14.25" customHeight="1" thickBot="1">
      <c r="A18" s="50"/>
      <c r="B18" s="51"/>
      <c r="C18" s="51"/>
      <c r="D18" s="51"/>
      <c r="E18" s="52"/>
      <c r="G18" s="53">
        <f aca="true" t="shared" si="1" ref="G18:O18">RANK(G17,$G17:$O17)</f>
        <v>2</v>
      </c>
      <c r="H18" s="53">
        <f t="shared" si="1"/>
        <v>3</v>
      </c>
      <c r="I18" s="53">
        <f t="shared" si="1"/>
        <v>1</v>
      </c>
      <c r="J18" s="53">
        <f t="shared" si="1"/>
        <v>6</v>
      </c>
      <c r="K18" s="53">
        <f t="shared" si="1"/>
        <v>4</v>
      </c>
      <c r="L18" s="53">
        <f t="shared" si="1"/>
        <v>9</v>
      </c>
      <c r="M18" s="53">
        <f t="shared" si="1"/>
        <v>5</v>
      </c>
      <c r="N18" s="53">
        <f t="shared" si="1"/>
        <v>7</v>
      </c>
      <c r="O18" s="53">
        <f t="shared" si="1"/>
        <v>8</v>
      </c>
      <c r="Q18" s="32" t="s">
        <v>31</v>
      </c>
      <c r="R18" s="34"/>
      <c r="S18" s="40"/>
      <c r="T18" s="34"/>
      <c r="U18" s="34"/>
      <c r="V18" s="34"/>
      <c r="W18" s="41"/>
      <c r="X18" s="34"/>
      <c r="Y18" s="34"/>
      <c r="Z18" s="34"/>
      <c r="AA18" s="41"/>
      <c r="AB18" s="34"/>
      <c r="AC18" s="34"/>
      <c r="AD18" s="34"/>
      <c r="AE18" s="40"/>
      <c r="AF18" s="34"/>
      <c r="AG18" s="107"/>
    </row>
    <row r="19" spans="17:33" ht="14.25" customHeight="1">
      <c r="Q19" s="32" t="s">
        <v>32</v>
      </c>
      <c r="R19" s="33"/>
      <c r="S19" s="34"/>
      <c r="T19" s="34"/>
      <c r="U19" s="35"/>
      <c r="V19" s="34"/>
      <c r="W19" s="34"/>
      <c r="X19" s="34"/>
      <c r="Y19" s="33"/>
      <c r="Z19" s="34"/>
      <c r="AA19" s="34"/>
      <c r="AB19" s="34"/>
      <c r="AC19" s="35"/>
      <c r="AD19" s="45"/>
      <c r="AE19" s="34"/>
      <c r="AF19" s="33"/>
      <c r="AG19" s="107"/>
    </row>
    <row r="20" spans="2:33" ht="14.25" customHeight="1" thickBot="1">
      <c r="B20" s="82" t="s">
        <v>51</v>
      </c>
      <c r="G20" s="72">
        <f>G17/$E$17</f>
        <v>0.565843621399177</v>
      </c>
      <c r="H20" s="72">
        <f aca="true" t="shared" si="2" ref="H20:O20">H17/$E$17</f>
        <v>0.5576131687242798</v>
      </c>
      <c r="I20" s="72">
        <f t="shared" si="2"/>
        <v>0.6275720164609053</v>
      </c>
      <c r="J20" s="72">
        <f t="shared" si="2"/>
        <v>0.3888888888888889</v>
      </c>
      <c r="K20" s="72">
        <f t="shared" si="2"/>
        <v>0.5452674897119342</v>
      </c>
      <c r="L20" s="72">
        <f t="shared" si="2"/>
        <v>0</v>
      </c>
      <c r="M20" s="72">
        <f t="shared" si="2"/>
        <v>0.4176954732510288</v>
      </c>
      <c r="N20" s="72">
        <f t="shared" si="2"/>
        <v>0.35802469135802467</v>
      </c>
      <c r="O20" s="72">
        <f t="shared" si="2"/>
        <v>0.32098765432098764</v>
      </c>
      <c r="Q20" s="108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</row>
    <row r="21" ht="14.25" customHeight="1">
      <c r="B21" s="18" t="s">
        <v>52</v>
      </c>
    </row>
    <row r="22" spans="1:17" ht="14.25" customHeight="1">
      <c r="A22" s="55"/>
      <c r="B22" s="18" t="s">
        <v>53</v>
      </c>
      <c r="C22" s="55"/>
      <c r="D22" s="55"/>
      <c r="E22" s="55"/>
      <c r="F22" s="54"/>
      <c r="G22" s="85"/>
      <c r="H22" s="85"/>
      <c r="I22" s="85"/>
      <c r="J22" s="85"/>
      <c r="K22" s="85"/>
      <c r="L22" s="85"/>
      <c r="M22" s="85"/>
      <c r="N22" s="85"/>
      <c r="O22" s="85"/>
      <c r="Q22" s="19" t="s">
        <v>11</v>
      </c>
    </row>
    <row r="24" spans="4:33" ht="14.25" customHeight="1">
      <c r="D24" s="18" t="s">
        <v>11</v>
      </c>
      <c r="AB24" s="54"/>
      <c r="AC24" s="54"/>
      <c r="AD24" s="54"/>
      <c r="AE24" s="54"/>
      <c r="AF24" s="54"/>
      <c r="AG24" s="54"/>
    </row>
  </sheetData>
  <sheetProtection/>
  <mergeCells count="4">
    <mergeCell ref="C3:E3"/>
    <mergeCell ref="C17:D17"/>
    <mergeCell ref="AG4:AG19"/>
    <mergeCell ref="Q20:AG20"/>
  </mergeCells>
  <conditionalFormatting sqref="U5 AC5 X7 Z7 R8 Y8 AF8 T11 X11 Z11 AD11 U12 AC12 T13 X13 Z13 AD13 R16 Y16 AF16 X17 Z17 U19 AC19">
    <cfRule type="cellIs" priority="11" dxfId="1" operator="notEqual" stopIfTrue="1">
      <formula>0</formula>
    </cfRule>
    <cfRule type="cellIs" priority="12" dxfId="8" operator="equal" stopIfTrue="1">
      <formula>0</formula>
    </cfRule>
  </conditionalFormatting>
  <conditionalFormatting sqref="W6 AA6 S10 W10 AA10 AE10 S14 W14 AA14 AE14 W18 AA18">
    <cfRule type="cellIs" priority="13" dxfId="1" operator="notEqual" stopIfTrue="1">
      <formula>0</formula>
    </cfRule>
    <cfRule type="cellIs" priority="14" dxfId="6" operator="equal" stopIfTrue="1">
      <formula>0</formula>
    </cfRule>
  </conditionalFormatting>
  <conditionalFormatting sqref="S5:T5 T6 R6:R7 R9:R11 R13:R15 R17:R18 S19:T19 V19:X19 S7:S9 S11:S13 S15:S17 T18 T14:T16 T12 T8:T10 U9:U11 U6:U7 U13:U15 U17:U18 V16:V18 V10:V14 V5:V8 W5:X5 W7:W9 W11:W13 W15:W17 X18 Y17:Y18 X14:X16 X12 X8:X10 X6 Y6:Y7 Y9:Y11 Y13:Y15 Z5:Z6 Z8:Z10 Z12 Z14:Z16 Z18:Z19 AA15:AA17 AA19 AA5 AA7:AA9 AA11:AA13 AB5:AB8 AB10:AB14 AB16:AB19 AC6:AC7 AC9:AC11 AC13:AC15 AC17:AC18 AD5:AD6 AD8:AD10 AD12 AD14:AD16 AD18:AD19 AE5 AE7:AE9 AE11:AE13 AE15:AE17 AE19 AF13:AF15 AF17:AF18 AF9:AF11 AF6:AF7">
    <cfRule type="cellIs" priority="15" dxfId="1" operator="notEqual" stopIfTrue="1">
      <formula>0</formula>
    </cfRule>
    <cfRule type="cellIs" priority="16" dxfId="4" operator="equal" stopIfTrue="1">
      <formula>0</formula>
    </cfRule>
  </conditionalFormatting>
  <conditionalFormatting sqref="S6 T7 U8 V9 V15 U16 T17 S18 AB9 AC8 AD7 AE6 AB15 AC16 AD17 AE18 Y12">
    <cfRule type="cellIs" priority="17" dxfId="1" operator="notEqual" stopIfTrue="1">
      <formula>0</formula>
    </cfRule>
    <cfRule type="cellIs" priority="18" dxfId="2" operator="equal" stopIfTrue="1">
      <formula>0</formula>
    </cfRule>
  </conditionalFormatting>
  <conditionalFormatting sqref="R5 R12 R19 Y19 AF19 AF12 AF5 Y5">
    <cfRule type="cellIs" priority="19" dxfId="1" operator="notEqual" stopIfTrue="1">
      <formula>0</formula>
    </cfRule>
    <cfRule type="cellIs" priority="2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 2019</dc:title>
  <dc:subject>CNSF-T 2019, etapa 3, 24 noiembrie</dc:subject>
  <dc:creator>Claudia Mihai</dc:creator>
  <cp:keywords/>
  <dc:description/>
  <cp:lastModifiedBy>Claudia Mihai</cp:lastModifiedBy>
  <cp:lastPrinted>2018-03-23T08:29:38Z</cp:lastPrinted>
  <dcterms:created xsi:type="dcterms:W3CDTF">2015-03-22T12:06:28Z</dcterms:created>
  <dcterms:modified xsi:type="dcterms:W3CDTF">2019-11-24T22:47:16Z</dcterms:modified>
  <cp:category>rezultate</cp:category>
  <cp:version/>
  <cp:contentType/>
  <cp:contentStatus/>
</cp:coreProperties>
</file>