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3795" firstSheet="1" activeTab="3"/>
  </bookViews>
  <sheets>
    <sheet name="Rating" sheetId="1" state="hidden" r:id="rId1"/>
    <sheet name="Clasament gen" sheetId="2" r:id="rId2"/>
    <sheet name="Clasament cat" sheetId="3" r:id="rId3"/>
    <sheet name="Pe echipe-CNSI" sheetId="4" r:id="rId4"/>
  </sheets>
  <definedNames>
    <definedName name="_xlnm.Print_Area" localSheetId="2">'Clasament cat'!$A$1:$S$31</definedName>
    <definedName name="_xlnm.Print_Area" localSheetId="1">'Clasament gen'!$B$1:$S$30</definedName>
    <definedName name="_xlnm.Print_Area" localSheetId="3">'Pe echipe-CNSI'!$B$1:$O$33</definedName>
    <definedName name="_xlnm.Print_Area" localSheetId="0">'Rating'!$A$1:$G$42</definedName>
  </definedNames>
  <calcPr fullCalcOnLoad="1"/>
</workbook>
</file>

<file path=xl/sharedStrings.xml><?xml version="1.0" encoding="utf-8"?>
<sst xmlns="http://schemas.openxmlformats.org/spreadsheetml/2006/main" count="397" uniqueCount="92">
  <si>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</si>
  <si>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</si>
  <si>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</si>
  <si>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</si>
  <si>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</si>
  <si>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</si>
  <si>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</si>
  <si>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</si>
  <si>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</si>
  <si>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</si>
  <si>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</si>
  <si>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</si>
  <si>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</si>
  <si>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</si>
  <si>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</si>
  <si>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</si>
  <si>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</si>
  <si>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</si>
  <si>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</si>
  <si>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</si>
  <si>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</si>
  <si>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</si>
  <si>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</si>
  <si>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</si>
  <si>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</si>
  <si>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</si>
  <si>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</si>
  <si>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</si>
  <si>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</si>
  <si>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</si>
  <si>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Preventis</t>
  </si>
  <si>
    <t>ENEA Iustin</t>
  </si>
  <si>
    <t>DRAGAN Georgiana</t>
  </si>
  <si>
    <t>DROBOTA Darius</t>
  </si>
  <si>
    <t>CABA Cristian</t>
  </si>
  <si>
    <t>CORNESCHI Catalin</t>
  </si>
  <si>
    <t>MIHALACHE Sebastian</t>
  </si>
  <si>
    <t>PLETOSU Razvan</t>
  </si>
  <si>
    <t>VERES Andrei</t>
  </si>
  <si>
    <t>CSM</t>
  </si>
  <si>
    <t>BULAI Valentin</t>
  </si>
  <si>
    <t>BUTUFEI Bogdan</t>
  </si>
  <si>
    <t>ANGHELUTA Iustin</t>
  </si>
  <si>
    <t>PREDA Vlad</t>
  </si>
  <si>
    <t>MATEI Andreea</t>
  </si>
  <si>
    <t xml:space="preserve"> </t>
  </si>
  <si>
    <t>pct compl</t>
  </si>
  <si>
    <t>CSM Bucuresti</t>
  </si>
  <si>
    <t>COSTACHE Filip</t>
  </si>
  <si>
    <t>VINTILA Stefan</t>
  </si>
  <si>
    <t>J</t>
  </si>
  <si>
    <t>C</t>
  </si>
  <si>
    <t>P</t>
  </si>
  <si>
    <t>VICOL Theodor</t>
  </si>
  <si>
    <t xml:space="preserve">Duplicat clasic </t>
  </si>
  <si>
    <t xml:space="preserve">Compunere </t>
  </si>
  <si>
    <t>PRICHINDEI</t>
  </si>
  <si>
    <t>IFTIMIE Diana</t>
  </si>
  <si>
    <t>PREDA Andra</t>
  </si>
  <si>
    <t>DUCA Rares</t>
  </si>
  <si>
    <t>AGAPE Horia</t>
  </si>
  <si>
    <t>DUTU Sara</t>
  </si>
  <si>
    <t>IONESCU Alexia</t>
  </si>
  <si>
    <t>IONESCU Tudor</t>
  </si>
  <si>
    <t>STEJAR Maria</t>
  </si>
  <si>
    <t>Cat C</t>
  </si>
  <si>
    <t>ATUDOSIEI Teofana</t>
  </si>
  <si>
    <t>CADETI</t>
  </si>
  <si>
    <t>JUNIORI</t>
  </si>
  <si>
    <t>BOTA Mara</t>
  </si>
  <si>
    <t>MARIN Patrick</t>
  </si>
  <si>
    <t>IONESCU George</t>
  </si>
  <si>
    <t>X</t>
  </si>
  <si>
    <t>Duplicat clasic (36)</t>
  </si>
  <si>
    <t>Compunere (33)</t>
  </si>
  <si>
    <t xml:space="preserve">Libere (24 J+C, 1-7SC10/3P </t>
  </si>
  <si>
    <t>1P</t>
  </si>
  <si>
    <t>5P</t>
  </si>
  <si>
    <t>7P</t>
  </si>
  <si>
    <t>2P</t>
  </si>
  <si>
    <t>6P</t>
  </si>
  <si>
    <t>3P</t>
  </si>
  <si>
    <t>8P</t>
  </si>
  <si>
    <t>9P</t>
  </si>
  <si>
    <t>4P</t>
  </si>
  <si>
    <t>3 +299</t>
  </si>
  <si>
    <t>4 +225</t>
  </si>
  <si>
    <t>CLASAMENT CNSI-T, ETAPA 3, BUCURESTI - 2022</t>
  </si>
  <si>
    <t>CNIS-T 2022, ET.3, BUCURESTI, 27-28.08.2022</t>
  </si>
  <si>
    <t>CNIS-T 2022, ET.3, BUCURESTI, 27.08-28.08.2022</t>
  </si>
  <si>
    <t>Duplicat completiv (30)</t>
  </si>
  <si>
    <t>plus105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</si>
</sst>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4"/>
      <name val="Calibri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20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5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left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vertical="center" wrapText="1"/>
    </xf>
    <xf numFmtId="0" fontId="5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47" fillId="7" borderId="13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7" fillId="0" borderId="18" xfId="0" applyFont="1" applyBorder="1" applyAlignment="1">
      <alignment/>
    </xf>
    <xf numFmtId="0" fontId="55" fillId="7" borderId="10" xfId="0" applyFont="1" applyFill="1" applyBorder="1" applyAlignment="1">
      <alignment/>
    </xf>
    <xf numFmtId="0" fontId="55" fillId="7" borderId="10" xfId="0" applyFont="1" applyFill="1" applyBorder="1" applyAlignment="1">
      <alignment horizontal="center"/>
    </xf>
    <xf numFmtId="0" fontId="54" fillId="7" borderId="18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55" fillId="7" borderId="19" xfId="0" applyFont="1" applyFill="1" applyBorder="1" applyAlignment="1">
      <alignment/>
    </xf>
    <xf numFmtId="0" fontId="55" fillId="7" borderId="1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3" xfId="0" applyFill="1" applyBorder="1" applyAlignment="1">
      <alignment/>
    </xf>
    <xf numFmtId="0" fontId="55" fillId="7" borderId="19" xfId="0" applyFont="1" applyFill="1" applyBorder="1" applyAlignment="1">
      <alignment horizontal="center"/>
    </xf>
    <xf numFmtId="0" fontId="47" fillId="7" borderId="18" xfId="0" applyFont="1" applyFill="1" applyBorder="1" applyAlignment="1">
      <alignment/>
    </xf>
    <xf numFmtId="0" fontId="56" fillId="0" borderId="14" xfId="0" applyFont="1" applyBorder="1" applyAlignment="1">
      <alignment horizontal="center"/>
    </xf>
    <xf numFmtId="1" fontId="49" fillId="7" borderId="11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1" fontId="49" fillId="7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7" fillId="7" borderId="14" xfId="0" applyFont="1" applyFill="1" applyBorder="1" applyAlignment="1">
      <alignment horizontal="left"/>
    </xf>
    <xf numFmtId="0" fontId="0" fillId="7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4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18" xfId="0" applyFont="1" applyBorder="1" applyAlignment="1">
      <alignment horizontal="center"/>
    </xf>
    <xf numFmtId="0" fontId="20" fillId="0" borderId="14" xfId="55" applyFont="1" applyBorder="1" applyAlignment="1">
      <alignment horizontal="center"/>
      <protection/>
    </xf>
    <xf numFmtId="0" fontId="20" fillId="0" borderId="15" xfId="0" applyFont="1" applyBorder="1" applyAlignment="1">
      <alignment horizontal="center"/>
    </xf>
    <xf numFmtId="0" fontId="20" fillId="0" borderId="15" xfId="55" applyFont="1" applyBorder="1" applyAlignment="1">
      <alignment horizontal="center"/>
      <protection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7" borderId="17" xfId="0" applyFont="1" applyFill="1" applyBorder="1" applyAlignment="1">
      <alignment horizontal="center"/>
    </xf>
    <xf numFmtId="0" fontId="49" fillId="7" borderId="16" xfId="0" applyFont="1" applyFill="1" applyBorder="1" applyAlignment="1">
      <alignment horizontal="center"/>
    </xf>
    <xf numFmtId="0" fontId="52" fillId="7" borderId="16" xfId="0" applyFont="1" applyFill="1" applyBorder="1" applyAlignment="1">
      <alignment horizontal="center"/>
    </xf>
    <xf numFmtId="0" fontId="52" fillId="7" borderId="20" xfId="0" applyFont="1" applyFill="1" applyBorder="1" applyAlignment="1">
      <alignment horizontal="center"/>
    </xf>
    <xf numFmtId="0" fontId="58" fillId="7" borderId="21" xfId="0" applyFont="1" applyFill="1" applyBorder="1" applyAlignment="1">
      <alignment horizontal="left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47" fillId="7" borderId="18" xfId="0" applyFont="1" applyFill="1" applyBorder="1" applyAlignment="1">
      <alignment horizontal="center"/>
    </xf>
    <xf numFmtId="0" fontId="47" fillId="7" borderId="22" xfId="0" applyFont="1" applyFill="1" applyBorder="1" applyAlignment="1">
      <alignment horizontal="center"/>
    </xf>
    <xf numFmtId="0" fontId="47" fillId="7" borderId="23" xfId="0" applyFont="1" applyFill="1" applyBorder="1" applyAlignment="1">
      <alignment horizontal="center"/>
    </xf>
    <xf numFmtId="0" fontId="47" fillId="7" borderId="24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11" xfId="0" applyFont="1" applyFill="1" applyBorder="1" applyAlignment="1">
      <alignment horizontal="center"/>
    </xf>
    <xf numFmtId="0" fontId="47" fillId="7" borderId="13" xfId="0" applyFont="1" applyFill="1" applyBorder="1" applyAlignment="1">
      <alignment horizontal="center"/>
    </xf>
    <xf numFmtId="0" fontId="57" fillId="7" borderId="0" xfId="0" applyFont="1" applyFill="1" applyAlignment="1">
      <alignment horizontal="center"/>
    </xf>
    <xf numFmtId="0" fontId="47" fillId="7" borderId="11" xfId="0" applyFont="1" applyFill="1" applyBorder="1" applyAlignment="1">
      <alignment/>
    </xf>
    <xf numFmtId="0" fontId="47" fillId="7" borderId="17" xfId="0" applyFont="1" applyFill="1" applyBorder="1" applyAlignment="1">
      <alignment horizontal="center"/>
    </xf>
    <xf numFmtId="0" fontId="54" fillId="7" borderId="20" xfId="0" applyFont="1" applyFill="1" applyBorder="1" applyAlignment="1">
      <alignment horizontal="center"/>
    </xf>
    <xf numFmtId="0" fontId="47" fillId="7" borderId="16" xfId="0" applyFont="1" applyFill="1" applyBorder="1" applyAlignment="1">
      <alignment horizontal="center"/>
    </xf>
    <xf numFmtId="0" fontId="47" fillId="7" borderId="20" xfId="0" applyFont="1" applyFill="1" applyBorder="1" applyAlignment="1">
      <alignment horizontal="center"/>
    </xf>
    <xf numFmtId="0" fontId="49" fillId="7" borderId="16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59" fillId="0" borderId="15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9.140625" style="17" customWidth="1"/>
    <col min="2" max="2" width="9.140625" style="44" customWidth="1"/>
    <col min="3" max="3" width="31.7109375" style="0" customWidth="1"/>
    <col min="4" max="4" width="16.7109375" style="21" customWidth="1"/>
    <col min="5" max="5" width="9.140625" style="17" customWidth="1"/>
    <col min="6" max="6" width="11.8515625" style="17" customWidth="1"/>
    <col min="7" max="7" width="12.7109375" style="17" customWidth="1"/>
    <col min="9" max="9" width="9.140625" style="0" customWidth="1"/>
  </cols>
  <sheetData>
    <row r="1" spans="1:14" ht="15">
      <c r="A1" s="9" t="s">
        <v>27</v>
      </c>
      <c r="B1" s="9" t="s">
        <v>65</v>
      </c>
      <c r="C1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11"/>
      <c r="I1" s="98" t="s">
        <v>1</v>
      </c>
      <c r="J1" s="11"/>
      <c r="K1" s="11"/>
      <c r="L1" s="11"/>
      <c r="M1" s="11"/>
      <c r="N1" s="11"/>
    </row>
    <row r="2" spans="1:9" ht="15">
      <c r="A2" s="90">
        <v>1</v>
      </c>
      <c r="B2" s="18" t="s">
        <v>50</v>
      </c>
      <c r="C2" s="84" t="s">
        <v>31</v>
      </c>
      <c r="D2" s="45" t="s">
        <v>22</v>
      </c>
      <c r="E2" s="91">
        <v>191</v>
      </c>
      <c r="F2" s="95">
        <v>189</v>
      </c>
      <c r="G2" s="86">
        <v>188</v>
      </c>
      <c r="H2" s="23"/>
      <c r="I2" s="97">
        <f aca="true" t="shared" si="0" ref="I2:I29">(E2+F2+G2)/3</f>
        <v>189.33333333333334</v>
      </c>
    </row>
    <row r="3" spans="1:9" ht="15">
      <c r="A3" s="90">
        <v>2</v>
      </c>
      <c r="B3" s="18" t="s">
        <v>50</v>
      </c>
      <c r="C3" s="50" t="s">
        <v>38</v>
      </c>
      <c r="D3" s="48" t="s">
        <v>47</v>
      </c>
      <c r="E3" s="92">
        <v>185</v>
      </c>
      <c r="F3" s="96">
        <v>185</v>
      </c>
      <c r="G3" s="87">
        <v>178</v>
      </c>
      <c r="H3" s="71"/>
      <c r="I3" s="97">
        <f t="shared" si="0"/>
        <v>182.66666666666666</v>
      </c>
    </row>
    <row r="4" spans="1:9" ht="15">
      <c r="A4" s="90">
        <v>3</v>
      </c>
      <c r="B4" s="18" t="s">
        <v>50</v>
      </c>
      <c r="C4" s="46" t="s">
        <v>34</v>
      </c>
      <c r="D4" s="48" t="s">
        <v>22</v>
      </c>
      <c r="E4" s="92">
        <v>178</v>
      </c>
      <c r="F4" s="96">
        <v>190</v>
      </c>
      <c r="G4" s="87">
        <v>176</v>
      </c>
      <c r="H4" s="71"/>
      <c r="I4" s="97">
        <f t="shared" si="0"/>
        <v>181.33333333333334</v>
      </c>
    </row>
    <row r="5" spans="1:9" ht="15">
      <c r="A5" s="90">
        <v>4</v>
      </c>
      <c r="B5" s="18" t="s">
        <v>50</v>
      </c>
      <c r="C5" s="46" t="s">
        <v>33</v>
      </c>
      <c r="D5" s="48" t="s">
        <v>9</v>
      </c>
      <c r="E5" s="92">
        <v>182</v>
      </c>
      <c r="F5" s="96">
        <v>177</v>
      </c>
      <c r="G5" s="87">
        <v>168</v>
      </c>
      <c r="H5" s="71"/>
      <c r="I5" s="97">
        <f t="shared" si="0"/>
        <v>175.66666666666666</v>
      </c>
    </row>
    <row r="6" spans="1:9" ht="15">
      <c r="A6" s="90">
        <v>5</v>
      </c>
      <c r="B6" s="18" t="s">
        <v>50</v>
      </c>
      <c r="C6" s="46" t="s">
        <v>49</v>
      </c>
      <c r="D6" s="48" t="s">
        <v>9</v>
      </c>
      <c r="E6" s="92">
        <v>178</v>
      </c>
      <c r="F6" s="96">
        <v>181</v>
      </c>
      <c r="G6" s="87">
        <v>165</v>
      </c>
      <c r="H6" s="71"/>
      <c r="I6" s="97">
        <f t="shared" si="0"/>
        <v>174.66666666666666</v>
      </c>
    </row>
    <row r="7" spans="1:9" ht="15">
      <c r="A7" s="90">
        <v>6</v>
      </c>
      <c r="B7" s="18" t="s">
        <v>50</v>
      </c>
      <c r="C7" s="46" t="s">
        <v>32</v>
      </c>
      <c r="D7" s="48" t="s">
        <v>22</v>
      </c>
      <c r="E7" s="93">
        <v>169</v>
      </c>
      <c r="F7" s="94">
        <v>169</v>
      </c>
      <c r="G7" s="85">
        <v>167</v>
      </c>
      <c r="H7" s="71"/>
      <c r="I7" s="97">
        <f t="shared" si="0"/>
        <v>168.33333333333334</v>
      </c>
    </row>
    <row r="8" spans="1:9" ht="15">
      <c r="A8" s="90">
        <v>7</v>
      </c>
      <c r="B8" s="18" t="s">
        <v>50</v>
      </c>
      <c r="C8" s="50" t="s">
        <v>37</v>
      </c>
      <c r="D8" s="48" t="s">
        <v>9</v>
      </c>
      <c r="E8" s="93">
        <v>175</v>
      </c>
      <c r="F8" s="94">
        <v>161</v>
      </c>
      <c r="G8" s="85">
        <v>149</v>
      </c>
      <c r="H8" s="56"/>
      <c r="I8" s="97">
        <f t="shared" si="0"/>
        <v>161.66666666666666</v>
      </c>
    </row>
    <row r="9" spans="1:12" ht="15">
      <c r="A9" s="90">
        <v>8</v>
      </c>
      <c r="B9" s="18" t="s">
        <v>51</v>
      </c>
      <c r="C9" s="46" t="s">
        <v>35</v>
      </c>
      <c r="D9" s="48" t="s">
        <v>9</v>
      </c>
      <c r="E9" s="93">
        <v>163</v>
      </c>
      <c r="F9" s="94">
        <v>155</v>
      </c>
      <c r="G9" s="85">
        <v>162</v>
      </c>
      <c r="H9" s="56"/>
      <c r="I9" s="97">
        <f t="shared" si="0"/>
        <v>160</v>
      </c>
      <c r="L9" t="s">
        <v>72</v>
      </c>
    </row>
    <row r="10" spans="1:9" ht="15">
      <c r="A10" s="90">
        <v>9</v>
      </c>
      <c r="B10" s="18" t="s">
        <v>50</v>
      </c>
      <c r="C10" s="50" t="s">
        <v>40</v>
      </c>
      <c r="D10" s="48" t="s">
        <v>47</v>
      </c>
      <c r="E10" s="93">
        <v>154</v>
      </c>
      <c r="F10" s="94">
        <v>151</v>
      </c>
      <c r="G10" s="85">
        <v>167</v>
      </c>
      <c r="H10" s="56"/>
      <c r="I10" s="97">
        <f t="shared" si="0"/>
        <v>157.33333333333334</v>
      </c>
    </row>
    <row r="11" spans="1:9" ht="15">
      <c r="A11" s="90">
        <v>10</v>
      </c>
      <c r="B11" s="18" t="s">
        <v>51</v>
      </c>
      <c r="C11" s="50" t="s">
        <v>36</v>
      </c>
      <c r="D11" s="48" t="s">
        <v>22</v>
      </c>
      <c r="E11" s="93">
        <v>141</v>
      </c>
      <c r="F11" s="94">
        <v>146</v>
      </c>
      <c r="G11" s="85">
        <v>158</v>
      </c>
      <c r="H11" s="56"/>
      <c r="I11" s="97">
        <f t="shared" si="0"/>
        <v>148.33333333333334</v>
      </c>
    </row>
    <row r="12" spans="1:9" ht="15">
      <c r="A12" s="90">
        <v>11</v>
      </c>
      <c r="B12" s="18" t="s">
        <v>50</v>
      </c>
      <c r="C12" s="50" t="s">
        <v>41</v>
      </c>
      <c r="D12" s="48" t="s">
        <v>47</v>
      </c>
      <c r="E12" s="93">
        <v>142</v>
      </c>
      <c r="F12" s="94">
        <v>137</v>
      </c>
      <c r="G12" s="85">
        <v>160</v>
      </c>
      <c r="H12" s="69"/>
      <c r="I12" s="97">
        <f t="shared" si="0"/>
        <v>146.33333333333334</v>
      </c>
    </row>
    <row r="13" spans="1:9" ht="15">
      <c r="A13" s="90">
        <v>12</v>
      </c>
      <c r="B13" s="18" t="s">
        <v>51</v>
      </c>
      <c r="C13" s="46" t="s">
        <v>42</v>
      </c>
      <c r="D13" s="48" t="s">
        <v>9</v>
      </c>
      <c r="E13" s="93">
        <v>140</v>
      </c>
      <c r="F13" s="94">
        <v>147</v>
      </c>
      <c r="G13" s="85">
        <v>146</v>
      </c>
      <c r="H13" s="56"/>
      <c r="I13" s="97">
        <f t="shared" si="0"/>
        <v>144.33333333333334</v>
      </c>
    </row>
    <row r="14" spans="1:9" ht="15">
      <c r="A14" s="90">
        <v>13</v>
      </c>
      <c r="B14" s="18" t="s">
        <v>52</v>
      </c>
      <c r="C14" s="46" t="s">
        <v>60</v>
      </c>
      <c r="D14" s="48" t="s">
        <v>9</v>
      </c>
      <c r="E14" s="93">
        <v>139</v>
      </c>
      <c r="F14" s="94">
        <v>134</v>
      </c>
      <c r="G14" s="85">
        <v>151</v>
      </c>
      <c r="H14" s="56"/>
      <c r="I14" s="97">
        <f t="shared" si="0"/>
        <v>141.33333333333334</v>
      </c>
    </row>
    <row r="15" spans="1:9" ht="15">
      <c r="A15" s="90">
        <v>14</v>
      </c>
      <c r="B15" s="18" t="s">
        <v>50</v>
      </c>
      <c r="C15" s="50" t="s">
        <v>48</v>
      </c>
      <c r="D15" s="48" t="s">
        <v>47</v>
      </c>
      <c r="E15" s="93">
        <v>135</v>
      </c>
      <c r="F15" s="94">
        <v>150</v>
      </c>
      <c r="G15" s="85">
        <v>137</v>
      </c>
      <c r="H15" s="69"/>
      <c r="I15" s="97">
        <f t="shared" si="0"/>
        <v>140.66666666666666</v>
      </c>
    </row>
    <row r="16" spans="1:9" ht="15">
      <c r="A16" s="90">
        <v>15</v>
      </c>
      <c r="B16" s="18" t="s">
        <v>51</v>
      </c>
      <c r="C16" s="50" t="s">
        <v>53</v>
      </c>
      <c r="D16" s="48" t="s">
        <v>30</v>
      </c>
      <c r="E16" s="93">
        <v>132</v>
      </c>
      <c r="F16" s="94">
        <v>134</v>
      </c>
      <c r="G16" s="85">
        <v>152</v>
      </c>
      <c r="H16" s="56"/>
      <c r="I16" s="97">
        <f t="shared" si="0"/>
        <v>139.33333333333334</v>
      </c>
    </row>
    <row r="17" spans="1:9" ht="15">
      <c r="A17" s="90">
        <v>16</v>
      </c>
      <c r="B17" s="18" t="s">
        <v>51</v>
      </c>
      <c r="C17" s="50" t="s">
        <v>57</v>
      </c>
      <c r="D17" s="48" t="s">
        <v>30</v>
      </c>
      <c r="E17" s="93">
        <v>129</v>
      </c>
      <c r="F17" s="94">
        <v>111</v>
      </c>
      <c r="G17" s="85">
        <v>168</v>
      </c>
      <c r="H17" s="56"/>
      <c r="I17" s="97">
        <f t="shared" si="0"/>
        <v>136</v>
      </c>
    </row>
    <row r="18" spans="1:9" ht="15">
      <c r="A18" s="90">
        <v>17</v>
      </c>
      <c r="B18" s="18" t="s">
        <v>51</v>
      </c>
      <c r="C18" s="50" t="s">
        <v>44</v>
      </c>
      <c r="D18" s="48" t="s">
        <v>47</v>
      </c>
      <c r="E18" s="93">
        <v>139</v>
      </c>
      <c r="F18" s="94">
        <v>128</v>
      </c>
      <c r="G18" s="85">
        <v>141</v>
      </c>
      <c r="H18" s="56"/>
      <c r="I18" s="97">
        <f t="shared" si="0"/>
        <v>136</v>
      </c>
    </row>
    <row r="19" spans="1:9" ht="15">
      <c r="A19" s="90">
        <v>18</v>
      </c>
      <c r="B19" s="18" t="s">
        <v>51</v>
      </c>
      <c r="C19" s="50" t="s">
        <v>59</v>
      </c>
      <c r="D19" s="48" t="s">
        <v>9</v>
      </c>
      <c r="E19" s="93">
        <v>129</v>
      </c>
      <c r="F19" s="94">
        <v>143</v>
      </c>
      <c r="G19" s="85">
        <v>131</v>
      </c>
      <c r="H19" s="69"/>
      <c r="I19" s="97">
        <f t="shared" si="0"/>
        <v>134.33333333333334</v>
      </c>
    </row>
    <row r="20" spans="1:9" ht="15">
      <c r="A20" s="90">
        <v>19</v>
      </c>
      <c r="B20" s="18" t="s">
        <v>51</v>
      </c>
      <c r="C20" s="50" t="s">
        <v>43</v>
      </c>
      <c r="D20" s="48" t="s">
        <v>47</v>
      </c>
      <c r="E20" s="93">
        <v>128</v>
      </c>
      <c r="F20" s="94">
        <v>129</v>
      </c>
      <c r="G20" s="85">
        <v>138</v>
      </c>
      <c r="H20" s="56"/>
      <c r="I20" s="97">
        <f t="shared" si="0"/>
        <v>131.66666666666666</v>
      </c>
    </row>
    <row r="21" spans="1:9" ht="15">
      <c r="A21" s="90">
        <v>20</v>
      </c>
      <c r="B21" s="18" t="s">
        <v>52</v>
      </c>
      <c r="C21" s="46" t="s">
        <v>64</v>
      </c>
      <c r="D21" s="48" t="s">
        <v>30</v>
      </c>
      <c r="E21" s="93">
        <v>109</v>
      </c>
      <c r="F21" s="94">
        <v>112</v>
      </c>
      <c r="G21" s="85">
        <v>154</v>
      </c>
      <c r="H21" s="56"/>
      <c r="I21" s="97">
        <f t="shared" si="0"/>
        <v>125</v>
      </c>
    </row>
    <row r="22" spans="1:9" ht="15">
      <c r="A22" s="90">
        <v>21</v>
      </c>
      <c r="B22" s="18" t="s">
        <v>52</v>
      </c>
      <c r="C22" s="46" t="s">
        <v>61</v>
      </c>
      <c r="D22" s="48" t="s">
        <v>30</v>
      </c>
      <c r="E22" s="93">
        <v>117</v>
      </c>
      <c r="F22" s="94">
        <v>119</v>
      </c>
      <c r="G22" s="85">
        <v>133</v>
      </c>
      <c r="H22" s="56"/>
      <c r="I22" s="97">
        <f t="shared" si="0"/>
        <v>123</v>
      </c>
    </row>
    <row r="23" spans="1:9" ht="15">
      <c r="A23" s="90">
        <v>22</v>
      </c>
      <c r="B23" s="18" t="s">
        <v>52</v>
      </c>
      <c r="C23" s="50" t="s">
        <v>63</v>
      </c>
      <c r="D23" s="48" t="s">
        <v>9</v>
      </c>
      <c r="E23" s="93">
        <v>119</v>
      </c>
      <c r="F23" s="94">
        <v>107</v>
      </c>
      <c r="G23" s="85">
        <v>110</v>
      </c>
      <c r="H23" s="56"/>
      <c r="I23" s="97">
        <f t="shared" si="0"/>
        <v>112</v>
      </c>
    </row>
    <row r="24" spans="1:9" ht="15">
      <c r="A24" s="90">
        <v>23</v>
      </c>
      <c r="B24" s="18" t="s">
        <v>52</v>
      </c>
      <c r="C24" s="50" t="s">
        <v>62</v>
      </c>
      <c r="D24" s="48" t="s">
        <v>9</v>
      </c>
      <c r="E24" s="93">
        <v>89</v>
      </c>
      <c r="F24" s="94">
        <v>95</v>
      </c>
      <c r="G24" s="85">
        <v>126</v>
      </c>
      <c r="H24" s="56"/>
      <c r="I24" s="97">
        <f t="shared" si="0"/>
        <v>103.33333333333333</v>
      </c>
    </row>
    <row r="25" spans="1:9" ht="15">
      <c r="A25" s="90">
        <v>24</v>
      </c>
      <c r="B25" s="18" t="s">
        <v>51</v>
      </c>
      <c r="C25" s="46" t="s">
        <v>69</v>
      </c>
      <c r="D25" s="48" t="s">
        <v>47</v>
      </c>
      <c r="E25" s="93">
        <v>96</v>
      </c>
      <c r="F25" s="94">
        <v>100</v>
      </c>
      <c r="G25" s="85">
        <v>110</v>
      </c>
      <c r="H25" s="64"/>
      <c r="I25" s="97">
        <f t="shared" si="0"/>
        <v>102</v>
      </c>
    </row>
    <row r="26" spans="1:9" ht="15">
      <c r="A26" s="90">
        <v>25</v>
      </c>
      <c r="B26" s="18" t="s">
        <v>52</v>
      </c>
      <c r="C26" s="46" t="s">
        <v>58</v>
      </c>
      <c r="D26" s="48" t="s">
        <v>47</v>
      </c>
      <c r="E26" s="93">
        <v>94</v>
      </c>
      <c r="F26" s="94">
        <v>93</v>
      </c>
      <c r="G26" s="85">
        <v>109</v>
      </c>
      <c r="H26" s="71"/>
      <c r="I26" s="97">
        <f t="shared" si="0"/>
        <v>98.66666666666667</v>
      </c>
    </row>
    <row r="27" spans="1:9" ht="15">
      <c r="A27" s="90">
        <v>26</v>
      </c>
      <c r="B27" s="18" t="s">
        <v>52</v>
      </c>
      <c r="C27" s="50" t="s">
        <v>66</v>
      </c>
      <c r="D27" s="48" t="s">
        <v>30</v>
      </c>
      <c r="E27" s="93">
        <v>0</v>
      </c>
      <c r="F27" s="94">
        <v>126</v>
      </c>
      <c r="G27" s="85">
        <v>0</v>
      </c>
      <c r="H27" s="71"/>
      <c r="I27" s="97">
        <f t="shared" si="0"/>
        <v>42</v>
      </c>
    </row>
    <row r="28" spans="1:9" ht="15">
      <c r="A28" s="90">
        <v>27</v>
      </c>
      <c r="B28" s="18" t="s">
        <v>52</v>
      </c>
      <c r="C28" s="46" t="s">
        <v>70</v>
      </c>
      <c r="D28" s="48" t="s">
        <v>47</v>
      </c>
      <c r="E28" s="93"/>
      <c r="F28" s="94"/>
      <c r="G28" s="85"/>
      <c r="H28" s="56"/>
      <c r="I28" s="97">
        <f t="shared" si="0"/>
        <v>0</v>
      </c>
    </row>
    <row r="29" spans="1:9" ht="15">
      <c r="A29" s="90">
        <v>28</v>
      </c>
      <c r="B29" s="18" t="s">
        <v>52</v>
      </c>
      <c r="C29" s="46" t="s">
        <v>71</v>
      </c>
      <c r="D29" s="48" t="s">
        <v>9</v>
      </c>
      <c r="E29" s="93"/>
      <c r="F29" s="94"/>
      <c r="G29" s="85"/>
      <c r="H29" s="56"/>
      <c r="I29" s="97">
        <f t="shared" si="0"/>
        <v>0</v>
      </c>
    </row>
    <row r="30" spans="1:9" ht="15">
      <c r="A30" s="24"/>
      <c r="B30" s="18"/>
      <c r="C30" s="46"/>
      <c r="D30" s="48"/>
      <c r="E30" s="52"/>
      <c r="F30" s="52"/>
      <c r="G30" s="52"/>
      <c r="H30" s="71"/>
      <c r="I30" s="18"/>
    </row>
    <row r="31" spans="1:9" ht="15">
      <c r="A31" s="24"/>
      <c r="B31" s="18"/>
      <c r="C31" s="46"/>
      <c r="D31" s="48"/>
      <c r="E31" s="52"/>
      <c r="F31" s="52"/>
      <c r="G31" s="52"/>
      <c r="H31" s="71"/>
      <c r="I31" s="18"/>
    </row>
    <row r="32" spans="1:9" ht="15">
      <c r="A32" s="24"/>
      <c r="B32" s="18"/>
      <c r="C32" s="46"/>
      <c r="D32" s="48"/>
      <c r="E32" s="52"/>
      <c r="F32" s="52"/>
      <c r="G32" s="52"/>
      <c r="H32" s="71"/>
      <c r="I32" s="18"/>
    </row>
    <row r="33" spans="1:9" ht="15">
      <c r="A33" s="24"/>
      <c r="B33" s="18"/>
      <c r="C33" s="46"/>
      <c r="D33" s="48"/>
      <c r="E33" s="52"/>
      <c r="F33" s="52"/>
      <c r="G33" s="52"/>
      <c r="H33" s="71"/>
      <c r="I33" s="18"/>
    </row>
    <row r="34" spans="1:9" ht="15">
      <c r="A34" s="24"/>
      <c r="B34" s="18"/>
      <c r="C34" s="50"/>
      <c r="D34" s="48"/>
      <c r="E34" s="49"/>
      <c r="F34" s="49"/>
      <c r="G34" s="49"/>
      <c r="H34" s="56"/>
      <c r="I34" s="18"/>
    </row>
    <row r="35" spans="1:9" ht="15">
      <c r="A35" s="24"/>
      <c r="B35" s="18"/>
      <c r="C35" s="46"/>
      <c r="D35" s="48"/>
      <c r="E35" s="52"/>
      <c r="F35" s="52"/>
      <c r="G35" s="52"/>
      <c r="H35" s="71"/>
      <c r="I35" s="18"/>
    </row>
    <row r="36" spans="1:9" ht="15">
      <c r="A36" s="36"/>
      <c r="B36" s="18"/>
      <c r="C36" s="53"/>
      <c r="D36" s="38"/>
      <c r="E36" s="69"/>
      <c r="F36" s="69"/>
      <c r="G36" s="69"/>
      <c r="H36" s="69"/>
      <c r="I36" s="18"/>
    </row>
    <row r="37" spans="1:9" ht="15">
      <c r="A37" s="24"/>
      <c r="B37" s="18"/>
      <c r="C37" s="46"/>
      <c r="D37" s="48"/>
      <c r="E37" s="49"/>
      <c r="F37" s="49"/>
      <c r="G37" s="49"/>
      <c r="H37" s="56"/>
      <c r="I37" s="18"/>
    </row>
    <row r="38" spans="1:9" ht="15">
      <c r="A38" s="24"/>
      <c r="B38" s="18"/>
      <c r="C38" s="46"/>
      <c r="D38" s="48"/>
      <c r="E38" s="52"/>
      <c r="F38" s="52"/>
      <c r="G38" s="52"/>
      <c r="H38" s="71"/>
      <c r="I38" s="18"/>
    </row>
    <row r="39" spans="1:9" ht="15">
      <c r="A39" s="24"/>
      <c r="B39" s="18"/>
      <c r="C39" s="46"/>
      <c r="D39" s="48"/>
      <c r="E39" s="52"/>
      <c r="F39" s="52"/>
      <c r="G39" s="52"/>
      <c r="H39" s="71"/>
      <c r="I39" s="18"/>
    </row>
    <row r="40" spans="1:9" ht="15">
      <c r="A40" s="24"/>
      <c r="B40" s="18"/>
      <c r="C40" s="46"/>
      <c r="D40" s="48"/>
      <c r="E40" s="52"/>
      <c r="F40" s="52"/>
      <c r="G40" s="52"/>
      <c r="H40" s="71"/>
      <c r="I40" s="18"/>
    </row>
    <row r="41" spans="1:9" ht="15">
      <c r="A41" s="24"/>
      <c r="B41" s="18"/>
      <c r="C41" s="50"/>
      <c r="D41" s="48"/>
      <c r="E41" s="49"/>
      <c r="F41" s="49"/>
      <c r="G41" s="49"/>
      <c r="H41" s="56"/>
      <c r="I41" s="18"/>
    </row>
    <row r="42" spans="1:9" ht="15">
      <c r="A42" s="24"/>
      <c r="B42" s="18"/>
      <c r="C42" s="46"/>
      <c r="D42" s="48"/>
      <c r="E42" s="52"/>
      <c r="F42" s="52"/>
      <c r="G42" s="52"/>
      <c r="H42" s="71"/>
      <c r="I42" s="18"/>
    </row>
    <row r="43" spans="1:9" ht="15">
      <c r="A43" s="24"/>
      <c r="B43" s="18"/>
      <c r="C43" s="53"/>
      <c r="D43" s="55"/>
      <c r="E43" s="23"/>
      <c r="F43"/>
      <c r="G43"/>
      <c r="I43" s="18"/>
    </row>
    <row r="44" spans="1:9" ht="15">
      <c r="A44" s="24"/>
      <c r="B44" s="18"/>
      <c r="C44" s="46"/>
      <c r="D44" s="48"/>
      <c r="E44" s="52"/>
      <c r="F44"/>
      <c r="G44"/>
      <c r="I44" s="18"/>
    </row>
    <row r="45" spans="1:9" ht="15">
      <c r="A45" s="24"/>
      <c r="B45" s="18"/>
      <c r="C45" s="46"/>
      <c r="D45" s="48"/>
      <c r="E45" s="52"/>
      <c r="F45"/>
      <c r="G45"/>
      <c r="I45" s="18"/>
    </row>
    <row r="46" spans="1:9" ht="15">
      <c r="A46" s="24"/>
      <c r="B46" s="18"/>
      <c r="C46" s="22"/>
      <c r="D46" s="22"/>
      <c r="E46" s="23"/>
      <c r="F46" s="23"/>
      <c r="G46"/>
      <c r="I46" s="18"/>
    </row>
    <row r="47" spans="1:9" ht="15">
      <c r="A47" s="24"/>
      <c r="B47" s="18"/>
      <c r="C47" s="22"/>
      <c r="D47" s="22"/>
      <c r="E47" s="23"/>
      <c r="F47" s="23"/>
      <c r="G47"/>
      <c r="I47" s="18"/>
    </row>
    <row r="48" spans="1:9" ht="15">
      <c r="A48" s="24"/>
      <c r="B48" s="18"/>
      <c r="C48" s="22"/>
      <c r="D48" s="22"/>
      <c r="E48" s="23"/>
      <c r="F48" s="23"/>
      <c r="G48"/>
      <c r="I48" s="18"/>
    </row>
    <row r="49" spans="1:9" ht="15">
      <c r="A49" s="24"/>
      <c r="B49" s="18"/>
      <c r="C49" s="22"/>
      <c r="D49" s="22"/>
      <c r="E49" s="23"/>
      <c r="F49" s="23"/>
      <c r="G49"/>
      <c r="I49" s="18"/>
    </row>
    <row r="50" spans="1:9" ht="15">
      <c r="A50" s="24"/>
      <c r="B50" s="18"/>
      <c r="C50" s="22"/>
      <c r="D50" s="22"/>
      <c r="E50" s="23"/>
      <c r="F50" s="23"/>
      <c r="G50" s="11"/>
      <c r="I50" s="18"/>
    </row>
    <row r="51" spans="1:9" ht="15">
      <c r="A51" s="24"/>
      <c r="B51" s="18"/>
      <c r="C51" s="22"/>
      <c r="D51" s="22"/>
      <c r="E51" s="23"/>
      <c r="F51" s="23"/>
      <c r="G51" s="11"/>
      <c r="I51" s="18"/>
    </row>
    <row r="52" spans="1:9" ht="15">
      <c r="A52" s="24"/>
      <c r="B52" s="18"/>
      <c r="C52" s="22"/>
      <c r="D52" s="22"/>
      <c r="E52" s="23"/>
      <c r="F52" s="23"/>
      <c r="G52" s="11"/>
      <c r="I52" s="18"/>
    </row>
    <row r="53" spans="1:9" ht="15">
      <c r="A53" s="24"/>
      <c r="B53" s="18"/>
      <c r="C53" s="22"/>
      <c r="D53" s="22"/>
      <c r="E53" s="23"/>
      <c r="F53" s="23"/>
      <c r="G53" s="11"/>
      <c r="I53" s="18"/>
    </row>
    <row r="54" spans="1:9" ht="15">
      <c r="A54" s="24"/>
      <c r="B54" s="18"/>
      <c r="C54" s="22"/>
      <c r="D54" s="22"/>
      <c r="E54" s="23"/>
      <c r="F54" s="23"/>
      <c r="G54" s="11"/>
      <c r="I54" s="18"/>
    </row>
    <row r="55" spans="1:9" ht="15">
      <c r="A55" s="24"/>
      <c r="B55" s="18"/>
      <c r="C55" s="22"/>
      <c r="D55" s="22"/>
      <c r="E55" s="23"/>
      <c r="F55" s="23"/>
      <c r="G55" s="11"/>
      <c r="I55" s="18"/>
    </row>
    <row r="56" spans="1:9" ht="15">
      <c r="A56" s="24"/>
      <c r="B56" s="18"/>
      <c r="C56" s="22"/>
      <c r="D56" s="22"/>
      <c r="E56" s="23"/>
      <c r="F56" s="23"/>
      <c r="G56" s="11"/>
      <c r="I56" s="18"/>
    </row>
    <row r="57" spans="1:9" ht="15">
      <c r="A57" s="24"/>
      <c r="B57" s="18"/>
      <c r="C57" s="22"/>
      <c r="D57" s="22"/>
      <c r="E57" s="23"/>
      <c r="F57" s="23"/>
      <c r="G57" s="11"/>
      <c r="I57" s="18"/>
    </row>
    <row r="58" spans="2:10" ht="15">
      <c r="B58" s="18"/>
      <c r="C58" s="22"/>
      <c r="D58" s="22"/>
      <c r="E58" s="23"/>
      <c r="F58" s="23"/>
      <c r="G58" s="11"/>
      <c r="H58" s="11"/>
      <c r="I58" s="18"/>
      <c r="J58" s="11"/>
    </row>
    <row r="59" spans="2:10" ht="15">
      <c r="B59" s="18"/>
      <c r="C59" s="22"/>
      <c r="D59" s="22"/>
      <c r="E59" s="23"/>
      <c r="F59" s="23"/>
      <c r="G59" s="11"/>
      <c r="H59" s="11"/>
      <c r="I59" s="18"/>
      <c r="J59" s="11"/>
    </row>
    <row r="60" spans="2:10" ht="15">
      <c r="B60" s="18"/>
      <c r="C60" s="22"/>
      <c r="D60" s="22"/>
      <c r="E60" s="23"/>
      <c r="F60" s="23"/>
      <c r="G60" s="11"/>
      <c r="H60" s="11"/>
      <c r="I60" s="18"/>
      <c r="J60" s="11"/>
    </row>
    <row r="61" spans="2:10" ht="15">
      <c r="B61" s="18"/>
      <c r="C61" s="22"/>
      <c r="D61" s="22"/>
      <c r="E61" s="23"/>
      <c r="F61" s="23"/>
      <c r="G61" s="11"/>
      <c r="H61" s="11"/>
      <c r="I61" s="18"/>
      <c r="J61" s="11"/>
    </row>
    <row r="62" spans="2:10" ht="15">
      <c r="B62" s="18"/>
      <c r="C62" s="22"/>
      <c r="D62" s="22"/>
      <c r="E62" s="23"/>
      <c r="F62" s="23"/>
      <c r="G62" s="11"/>
      <c r="H62" s="11"/>
      <c r="I62" s="18"/>
      <c r="J62" s="11"/>
    </row>
    <row r="63" spans="2:10" ht="15">
      <c r="B63" s="18"/>
      <c r="C63" s="22"/>
      <c r="D63" s="22"/>
      <c r="E63" s="23"/>
      <c r="F63" s="23"/>
      <c r="G63" s="11"/>
      <c r="H63" s="11"/>
      <c r="I63" s="18"/>
      <c r="J63" s="11"/>
    </row>
    <row r="64" spans="2:10" ht="15">
      <c r="B64" s="18"/>
      <c r="C64" s="22"/>
      <c r="D64" s="22"/>
      <c r="E64" s="23"/>
      <c r="F64" s="23"/>
      <c r="G64" s="11"/>
      <c r="H64" s="11"/>
      <c r="I64" s="18"/>
      <c r="J64" s="11"/>
    </row>
    <row r="65" spans="2:10" ht="15">
      <c r="B65" s="18"/>
      <c r="C65" s="22"/>
      <c r="D65" s="22"/>
      <c r="E65" s="23"/>
      <c r="F65" s="23"/>
      <c r="G65" s="11"/>
      <c r="H65" s="11"/>
      <c r="I65" s="18"/>
      <c r="J65" s="11"/>
    </row>
    <row r="66" spans="2:10" ht="15">
      <c r="B66" s="18"/>
      <c r="C66" s="22"/>
      <c r="D66" s="22"/>
      <c r="E66" s="23"/>
      <c r="F66" s="23"/>
      <c r="G66" s="11"/>
      <c r="H66" s="11"/>
      <c r="I66" s="18"/>
      <c r="J66" s="11"/>
    </row>
    <row r="67" spans="2:10" ht="15">
      <c r="B67" s="18"/>
      <c r="C67" s="22"/>
      <c r="D67" s="22"/>
      <c r="E67" s="23"/>
      <c r="F67" s="23"/>
      <c r="G67" s="11"/>
      <c r="H67" s="11"/>
      <c r="I67" s="18"/>
      <c r="J67" s="11"/>
    </row>
    <row r="68" spans="2:10" ht="15">
      <c r="B68" s="18"/>
      <c r="C68" s="22"/>
      <c r="D68" s="22"/>
      <c r="E68" s="23"/>
      <c r="F68" s="23"/>
      <c r="G68" s="11"/>
      <c r="H68" s="11"/>
      <c r="I68" s="18"/>
      <c r="J68" s="11"/>
    </row>
    <row r="69" spans="2:10" ht="15">
      <c r="B69" s="18"/>
      <c r="C69" s="22"/>
      <c r="D69" s="22"/>
      <c r="E69" s="23"/>
      <c r="F69" s="23"/>
      <c r="G69" s="11"/>
      <c r="H69" s="11"/>
      <c r="I69" s="18"/>
      <c r="J69" s="11"/>
    </row>
    <row r="70" spans="2:10" ht="15">
      <c r="B70" s="18"/>
      <c r="C70" s="22"/>
      <c r="D70" s="22"/>
      <c r="E70" s="23"/>
      <c r="F70" s="23"/>
      <c r="G70" s="11"/>
      <c r="H70" s="11"/>
      <c r="I70" s="18"/>
      <c r="J70" s="11"/>
    </row>
    <row r="71" spans="2:9" ht="15">
      <c r="B71" s="18"/>
      <c r="C71" s="22"/>
      <c r="D71" s="22"/>
      <c r="E71" s="23"/>
      <c r="F71" s="23"/>
      <c r="G71"/>
      <c r="I71" s="18"/>
    </row>
    <row r="72" spans="2:9" ht="15">
      <c r="B72" s="18"/>
      <c r="C72" s="22"/>
      <c r="D72" s="22"/>
      <c r="E72" s="23"/>
      <c r="F72" s="23"/>
      <c r="G72"/>
      <c r="I72" s="18"/>
    </row>
    <row r="73" spans="2:9" ht="15">
      <c r="B73" s="18"/>
      <c r="C73" s="22"/>
      <c r="D73" s="22"/>
      <c r="E73" s="23"/>
      <c r="F73" s="23"/>
      <c r="G73"/>
      <c r="I73" s="18"/>
    </row>
    <row r="74" spans="2:9" ht="15">
      <c r="B74" s="18"/>
      <c r="C74" s="22"/>
      <c r="D74" s="22"/>
      <c r="E74" s="23"/>
      <c r="F74" s="23"/>
      <c r="G74"/>
      <c r="I74" s="18"/>
    </row>
    <row r="75" spans="2:9" ht="15">
      <c r="B75" s="18"/>
      <c r="C75" s="22"/>
      <c r="D75" s="22"/>
      <c r="E75" s="23"/>
      <c r="F75" s="23"/>
      <c r="G75"/>
      <c r="I75" s="18"/>
    </row>
    <row r="76" spans="2:9" ht="15">
      <c r="B76" s="18"/>
      <c r="C76" s="22"/>
      <c r="D76" s="22"/>
      <c r="E76" s="23"/>
      <c r="F76" s="23"/>
      <c r="G76"/>
      <c r="I76" s="18"/>
    </row>
    <row r="77" spans="2:9" ht="15">
      <c r="B77" s="18"/>
      <c r="C77" s="22"/>
      <c r="D77" s="22"/>
      <c r="E77" s="23"/>
      <c r="F77" s="23"/>
      <c r="G77"/>
      <c r="I77" s="18"/>
    </row>
    <row r="78" spans="2:9" ht="15">
      <c r="B78" s="18"/>
      <c r="C78" s="11"/>
      <c r="D78" s="12"/>
      <c r="E78" s="12"/>
      <c r="F78" s="12"/>
      <c r="G78" s="12"/>
      <c r="I78" s="18"/>
    </row>
    <row r="79" spans="2:9" ht="15">
      <c r="B79" s="18"/>
      <c r="C79" s="11"/>
      <c r="D79" s="12"/>
      <c r="E79" s="12"/>
      <c r="F79" s="12"/>
      <c r="G79" s="12"/>
      <c r="I79" s="18"/>
    </row>
    <row r="80" spans="2:9" ht="15">
      <c r="B80" s="18"/>
      <c r="C80" s="11"/>
      <c r="D80" s="12"/>
      <c r="E80" s="12"/>
      <c r="F80" s="12"/>
      <c r="G80" s="12"/>
      <c r="I80" s="18"/>
    </row>
    <row r="81" spans="2:9" ht="15">
      <c r="B81" s="18"/>
      <c r="C81" s="11"/>
      <c r="D81" s="12"/>
      <c r="E81" s="12"/>
      <c r="F81" s="12"/>
      <c r="G81" s="12"/>
      <c r="I81" s="18"/>
    </row>
    <row r="82" spans="2:9" ht="15">
      <c r="B82" s="18"/>
      <c r="C82" s="11"/>
      <c r="D82" s="12"/>
      <c r="E82" s="12"/>
      <c r="F82" s="12"/>
      <c r="G82" s="12"/>
      <c r="I82" s="18"/>
    </row>
    <row r="83" spans="2:9" ht="15">
      <c r="B83" s="18"/>
      <c r="C83" s="11"/>
      <c r="D83" s="12"/>
      <c r="E83" s="12"/>
      <c r="F83" s="12"/>
      <c r="G83" s="12"/>
      <c r="I83" s="18"/>
    </row>
    <row r="84" spans="2:9" ht="15">
      <c r="B84" s="18"/>
      <c r="C84" s="11"/>
      <c r="D84" s="12"/>
      <c r="E84" s="12"/>
      <c r="F84" s="12"/>
      <c r="G84" s="12"/>
      <c r="I84" s="18"/>
    </row>
    <row r="85" spans="2:9" ht="15">
      <c r="B85" s="18"/>
      <c r="C85" s="11"/>
      <c r="D85" s="12"/>
      <c r="E85" s="12"/>
      <c r="F85" s="12"/>
      <c r="G85" s="12"/>
      <c r="I85" s="18"/>
    </row>
    <row r="86" spans="2:9" ht="15">
      <c r="B86" s="18"/>
      <c r="C86" s="11"/>
      <c r="D86" s="12"/>
      <c r="E86" s="12"/>
      <c r="F86" s="12"/>
      <c r="G86" s="12"/>
      <c r="I86" s="18"/>
    </row>
    <row r="87" spans="2:9" ht="15">
      <c r="B87" s="18"/>
      <c r="C87" s="11"/>
      <c r="D87" s="12"/>
      <c r="E87" s="12"/>
      <c r="F87" s="12"/>
      <c r="G87" s="12"/>
      <c r="I87" s="18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78">
      <formula1>#REF!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  <headerFooter>
    <oddHeader>&amp;CORDINEA LA MESE TINERET PENTRU PROBELE ETAPEI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zoomScale="110" zoomScaleNormal="110" zoomScalePageLayoutView="0" workbookViewId="0" topLeftCell="B1">
      <selection activeCell="D22" sqref="D22"/>
    </sheetView>
  </sheetViews>
  <sheetFormatPr defaultColWidth="9.140625" defaultRowHeight="15"/>
  <cols>
    <col min="1" max="1" width="5.421875" style="0" customWidth="1"/>
    <col min="2" max="2" width="6.140625" style="1" customWidth="1"/>
    <col min="3" max="3" width="3.8515625" style="1" customWidth="1"/>
    <col min="4" max="4" width="29.421875" style="1" customWidth="1"/>
    <col min="5" max="5" width="15.28125" style="1" customWidth="1"/>
    <col min="6" max="6" width="6.421875" style="26" customWidth="1"/>
    <col min="7" max="7" width="7.57421875" style="5" customWidth="1"/>
    <col min="8" max="8" width="4.7109375" style="5" customWidth="1"/>
    <col min="9" max="9" width="7.57421875" style="5" customWidth="1"/>
    <col min="10" max="10" width="7.28125" style="5" customWidth="1"/>
    <col min="11" max="11" width="6.421875" style="5" customWidth="1"/>
    <col min="12" max="12" width="6.421875" style="0" customWidth="1"/>
    <col min="13" max="13" width="7.140625" style="3" customWidth="1"/>
    <col min="14" max="14" width="5.421875" style="3" customWidth="1"/>
    <col min="15" max="15" width="6.00390625" style="5" bestFit="1" customWidth="1"/>
    <col min="16" max="16" width="6.421875" style="5" bestFit="1" customWidth="1"/>
    <col min="17" max="17" width="6.140625" style="5" bestFit="1" customWidth="1"/>
    <col min="18" max="18" width="5.421875" style="5" customWidth="1"/>
  </cols>
  <sheetData>
    <row r="1" spans="2:19" ht="15.75">
      <c r="B1" s="193" t="s">
        <v>89</v>
      </c>
      <c r="C1" s="194"/>
      <c r="D1" s="195"/>
      <c r="E1" s="196"/>
      <c r="F1" s="198" t="s">
        <v>73</v>
      </c>
      <c r="G1" s="199"/>
      <c r="H1" s="200"/>
      <c r="I1" s="198" t="s">
        <v>90</v>
      </c>
      <c r="J1" s="199"/>
      <c r="K1" s="200"/>
      <c r="L1" s="198" t="s">
        <v>74</v>
      </c>
      <c r="M1" s="199"/>
      <c r="N1" s="200"/>
      <c r="O1" s="198" t="s">
        <v>75</v>
      </c>
      <c r="P1" s="199"/>
      <c r="Q1" s="199"/>
      <c r="R1" s="200"/>
      <c r="S1" s="141"/>
    </row>
    <row r="2" spans="1:19" ht="15">
      <c r="A2" s="107" t="s">
        <v>7</v>
      </c>
      <c r="B2" s="168" t="s">
        <v>0</v>
      </c>
      <c r="C2" s="169" t="s">
        <v>8</v>
      </c>
      <c r="D2" s="136" t="s">
        <v>28</v>
      </c>
      <c r="E2" s="136" t="s">
        <v>29</v>
      </c>
      <c r="F2" s="142" t="s">
        <v>11</v>
      </c>
      <c r="G2" s="115" t="s">
        <v>12</v>
      </c>
      <c r="H2" s="122" t="s">
        <v>17</v>
      </c>
      <c r="I2" s="142" t="s">
        <v>11</v>
      </c>
      <c r="J2" s="115" t="s">
        <v>12</v>
      </c>
      <c r="K2" s="122" t="s">
        <v>17</v>
      </c>
      <c r="L2" s="142" t="s">
        <v>11</v>
      </c>
      <c r="M2" s="115" t="s">
        <v>12</v>
      </c>
      <c r="N2" s="122" t="s">
        <v>17</v>
      </c>
      <c r="O2" s="142" t="s">
        <v>18</v>
      </c>
      <c r="P2" s="115" t="s">
        <v>19</v>
      </c>
      <c r="Q2" s="115" t="s">
        <v>12</v>
      </c>
      <c r="R2" s="122" t="s">
        <v>17</v>
      </c>
      <c r="S2" s="197" t="s">
        <v>16</v>
      </c>
    </row>
    <row r="3" spans="1:31" ht="15">
      <c r="A3" s="107">
        <v>3</v>
      </c>
      <c r="B3" s="189">
        <v>1</v>
      </c>
      <c r="C3" s="146" t="s">
        <v>50</v>
      </c>
      <c r="D3" s="103" t="s">
        <v>34</v>
      </c>
      <c r="E3" s="45" t="s">
        <v>22</v>
      </c>
      <c r="F3" s="181">
        <v>1100</v>
      </c>
      <c r="G3" s="118">
        <v>408</v>
      </c>
      <c r="H3" s="182">
        <v>6</v>
      </c>
      <c r="I3" s="181">
        <v>1178</v>
      </c>
      <c r="J3" s="118">
        <v>537</v>
      </c>
      <c r="K3" s="171">
        <v>2</v>
      </c>
      <c r="L3" s="181">
        <v>1079</v>
      </c>
      <c r="M3" s="118">
        <v>679</v>
      </c>
      <c r="N3" s="171">
        <v>1</v>
      </c>
      <c r="O3" s="187">
        <v>5</v>
      </c>
      <c r="P3" s="161">
        <v>590</v>
      </c>
      <c r="Q3" s="118">
        <v>509</v>
      </c>
      <c r="R3" s="171">
        <v>2</v>
      </c>
      <c r="S3" s="131">
        <f aca="true" t="shared" si="0" ref="S3:S30">G3+J3+M3+Q3</f>
        <v>2133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5">
      <c r="A4" s="107">
        <v>1</v>
      </c>
      <c r="B4" s="190">
        <v>2</v>
      </c>
      <c r="C4" s="151" t="s">
        <v>50</v>
      </c>
      <c r="D4" s="100" t="s">
        <v>31</v>
      </c>
      <c r="E4" s="54" t="s">
        <v>22</v>
      </c>
      <c r="F4" s="172">
        <v>1231</v>
      </c>
      <c r="G4" s="10">
        <v>688</v>
      </c>
      <c r="H4" s="173">
        <v>1</v>
      </c>
      <c r="I4" s="179">
        <v>1161</v>
      </c>
      <c r="J4" s="10">
        <v>483</v>
      </c>
      <c r="K4" s="173">
        <v>3</v>
      </c>
      <c r="L4" s="179">
        <v>684</v>
      </c>
      <c r="M4" s="10">
        <v>497</v>
      </c>
      <c r="N4" s="173">
        <v>3</v>
      </c>
      <c r="O4" s="184">
        <v>5</v>
      </c>
      <c r="P4" s="111">
        <v>520</v>
      </c>
      <c r="Q4" s="10">
        <v>451</v>
      </c>
      <c r="R4" s="173">
        <v>3</v>
      </c>
      <c r="S4" s="126">
        <f t="shared" si="0"/>
        <v>2119</v>
      </c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5">
      <c r="A5" s="107">
        <v>5</v>
      </c>
      <c r="B5" s="190">
        <v>3</v>
      </c>
      <c r="C5" s="151" t="s">
        <v>50</v>
      </c>
      <c r="D5" s="102" t="s">
        <v>49</v>
      </c>
      <c r="E5" s="54" t="s">
        <v>9</v>
      </c>
      <c r="F5" s="172">
        <v>1132</v>
      </c>
      <c r="G5" s="10">
        <v>437</v>
      </c>
      <c r="H5" s="174">
        <v>5</v>
      </c>
      <c r="I5" s="179">
        <v>1055</v>
      </c>
      <c r="J5" s="10">
        <v>350</v>
      </c>
      <c r="K5" s="174">
        <v>7</v>
      </c>
      <c r="L5" s="179">
        <v>715</v>
      </c>
      <c r="M5" s="10">
        <v>550</v>
      </c>
      <c r="N5" s="173">
        <v>2</v>
      </c>
      <c r="O5" s="184">
        <v>5</v>
      </c>
      <c r="P5" s="111">
        <v>1113</v>
      </c>
      <c r="Q5" s="10">
        <v>650</v>
      </c>
      <c r="R5" s="188">
        <v>1</v>
      </c>
      <c r="S5" s="126">
        <f t="shared" si="0"/>
        <v>1987</v>
      </c>
      <c r="V5" s="74"/>
      <c r="W5" s="17"/>
      <c r="X5" s="17"/>
      <c r="Y5" s="17"/>
      <c r="Z5" s="17"/>
      <c r="AA5" s="17"/>
      <c r="AB5" s="17"/>
      <c r="AC5" s="17"/>
      <c r="AD5" s="17"/>
      <c r="AE5" s="17"/>
    </row>
    <row r="6" spans="1:31" ht="15">
      <c r="A6" s="107">
        <v>2</v>
      </c>
      <c r="B6" s="191">
        <v>4</v>
      </c>
      <c r="C6" s="151" t="s">
        <v>50</v>
      </c>
      <c r="D6" s="100" t="s">
        <v>38</v>
      </c>
      <c r="E6" s="54" t="s">
        <v>47</v>
      </c>
      <c r="F6" s="175">
        <v>1217</v>
      </c>
      <c r="G6" s="10">
        <v>561</v>
      </c>
      <c r="H6" s="173">
        <v>2</v>
      </c>
      <c r="I6" s="175">
        <v>1184</v>
      </c>
      <c r="J6" s="10">
        <v>670</v>
      </c>
      <c r="K6" s="173">
        <v>1</v>
      </c>
      <c r="L6" s="175">
        <v>658</v>
      </c>
      <c r="M6" s="10">
        <v>393</v>
      </c>
      <c r="N6" s="174">
        <v>6</v>
      </c>
      <c r="O6" s="175">
        <v>3</v>
      </c>
      <c r="P6" s="41">
        <v>318</v>
      </c>
      <c r="Q6" s="10">
        <v>235</v>
      </c>
      <c r="R6" s="174">
        <v>10</v>
      </c>
      <c r="S6" s="126">
        <f t="shared" si="0"/>
        <v>1859</v>
      </c>
      <c r="V6" s="74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>
      <c r="A7" s="107">
        <v>4</v>
      </c>
      <c r="B7" s="191">
        <v>5</v>
      </c>
      <c r="C7" s="151" t="s">
        <v>50</v>
      </c>
      <c r="D7" s="102" t="s">
        <v>33</v>
      </c>
      <c r="E7" s="54" t="s">
        <v>9</v>
      </c>
      <c r="F7" s="175">
        <v>1174</v>
      </c>
      <c r="G7" s="10">
        <v>509</v>
      </c>
      <c r="H7" s="173">
        <v>3</v>
      </c>
      <c r="I7" s="179">
        <v>1142</v>
      </c>
      <c r="J7" s="10">
        <v>442</v>
      </c>
      <c r="K7" s="174">
        <v>4</v>
      </c>
      <c r="L7" s="175">
        <v>682</v>
      </c>
      <c r="M7" s="10">
        <v>456</v>
      </c>
      <c r="N7" s="174">
        <v>4</v>
      </c>
      <c r="O7" s="175">
        <v>4</v>
      </c>
      <c r="P7" s="41">
        <v>829</v>
      </c>
      <c r="Q7" s="10">
        <v>407</v>
      </c>
      <c r="R7" s="174">
        <v>4</v>
      </c>
      <c r="S7" s="126">
        <f t="shared" si="0"/>
        <v>1814</v>
      </c>
      <c r="V7" s="74"/>
      <c r="W7" s="17"/>
      <c r="X7" s="17"/>
      <c r="Y7" s="17"/>
      <c r="Z7" s="17"/>
      <c r="AA7" s="17"/>
      <c r="AB7" s="17"/>
      <c r="AC7" s="17"/>
      <c r="AD7" s="17"/>
      <c r="AE7" s="17"/>
    </row>
    <row r="8" spans="1:37" ht="15">
      <c r="A8" s="107">
        <v>7</v>
      </c>
      <c r="B8" s="191">
        <v>6</v>
      </c>
      <c r="C8" s="151" t="s">
        <v>50</v>
      </c>
      <c r="D8" s="100" t="s">
        <v>37</v>
      </c>
      <c r="E8" s="54" t="s">
        <v>9</v>
      </c>
      <c r="F8" s="172">
        <v>1083</v>
      </c>
      <c r="G8" s="10">
        <v>382</v>
      </c>
      <c r="H8" s="174">
        <v>7</v>
      </c>
      <c r="I8" s="179">
        <v>1102</v>
      </c>
      <c r="J8" s="10">
        <v>407</v>
      </c>
      <c r="K8" s="174">
        <v>5</v>
      </c>
      <c r="L8" s="179">
        <v>664</v>
      </c>
      <c r="M8" s="10">
        <v>423</v>
      </c>
      <c r="N8" s="174">
        <v>5</v>
      </c>
      <c r="O8" s="184">
        <v>3</v>
      </c>
      <c r="P8" s="111">
        <v>83</v>
      </c>
      <c r="Q8" s="10">
        <v>194</v>
      </c>
      <c r="R8" s="174">
        <v>12</v>
      </c>
      <c r="S8" s="126">
        <f t="shared" si="0"/>
        <v>1406</v>
      </c>
      <c r="V8" s="74"/>
      <c r="W8" s="17"/>
      <c r="X8" s="17"/>
      <c r="Y8" s="17"/>
      <c r="Z8" s="17"/>
      <c r="AA8" s="17"/>
      <c r="AB8" s="17"/>
      <c r="AC8" s="17"/>
      <c r="AD8" s="17"/>
      <c r="AE8" s="17"/>
      <c r="AK8" s="19" t="s">
        <v>45</v>
      </c>
    </row>
    <row r="9" spans="1:31" ht="15">
      <c r="A9" s="107">
        <v>9</v>
      </c>
      <c r="B9" s="191">
        <v>7</v>
      </c>
      <c r="C9" s="151" t="s">
        <v>50</v>
      </c>
      <c r="D9" s="100" t="s">
        <v>40</v>
      </c>
      <c r="E9" s="54" t="s">
        <v>47</v>
      </c>
      <c r="F9" s="175">
        <v>871</v>
      </c>
      <c r="G9" s="10">
        <v>337</v>
      </c>
      <c r="H9" s="174">
        <v>9</v>
      </c>
      <c r="I9" s="175">
        <v>982</v>
      </c>
      <c r="J9" s="10">
        <v>302</v>
      </c>
      <c r="K9" s="174">
        <v>9</v>
      </c>
      <c r="L9" s="175">
        <v>640</v>
      </c>
      <c r="M9" s="10">
        <v>367</v>
      </c>
      <c r="N9" s="174">
        <v>7</v>
      </c>
      <c r="O9" s="184">
        <v>4</v>
      </c>
      <c r="P9" s="111">
        <v>185</v>
      </c>
      <c r="Q9" s="10">
        <v>309</v>
      </c>
      <c r="R9" s="174">
        <v>7</v>
      </c>
      <c r="S9" s="126">
        <f t="shared" si="0"/>
        <v>1315</v>
      </c>
      <c r="V9" s="74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>
      <c r="A10" s="107">
        <v>6</v>
      </c>
      <c r="B10" s="191">
        <v>8</v>
      </c>
      <c r="C10" s="151" t="s">
        <v>50</v>
      </c>
      <c r="D10" s="102" t="s">
        <v>32</v>
      </c>
      <c r="E10" s="54" t="s">
        <v>22</v>
      </c>
      <c r="F10" s="172">
        <v>1133</v>
      </c>
      <c r="G10" s="10">
        <v>470</v>
      </c>
      <c r="H10" s="174">
        <v>4</v>
      </c>
      <c r="I10" s="179">
        <v>1072</v>
      </c>
      <c r="J10" s="10">
        <v>377</v>
      </c>
      <c r="K10" s="174">
        <v>6</v>
      </c>
      <c r="L10" s="179">
        <v>0.1</v>
      </c>
      <c r="M10" s="10">
        <v>64</v>
      </c>
      <c r="N10" s="174">
        <v>27</v>
      </c>
      <c r="O10" s="184">
        <v>4</v>
      </c>
      <c r="P10" s="111">
        <v>471</v>
      </c>
      <c r="Q10" s="10">
        <v>370</v>
      </c>
      <c r="R10" s="174">
        <v>5</v>
      </c>
      <c r="S10" s="126">
        <f t="shared" si="0"/>
        <v>1281</v>
      </c>
      <c r="V10" s="74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>
      <c r="A11" s="107">
        <v>10</v>
      </c>
      <c r="B11" s="191">
        <v>9</v>
      </c>
      <c r="C11" s="151" t="s">
        <v>51</v>
      </c>
      <c r="D11" s="100" t="s">
        <v>36</v>
      </c>
      <c r="E11" s="54" t="s">
        <v>22</v>
      </c>
      <c r="F11" s="180">
        <v>932</v>
      </c>
      <c r="G11" s="10">
        <v>359</v>
      </c>
      <c r="H11" s="174">
        <v>8</v>
      </c>
      <c r="I11" s="179">
        <v>732</v>
      </c>
      <c r="J11" s="10">
        <v>176</v>
      </c>
      <c r="K11" s="174">
        <v>16</v>
      </c>
      <c r="L11" s="179">
        <v>481</v>
      </c>
      <c r="M11" s="10">
        <v>228</v>
      </c>
      <c r="N11" s="174">
        <v>14</v>
      </c>
      <c r="O11" s="184">
        <v>4</v>
      </c>
      <c r="P11" s="111">
        <v>269</v>
      </c>
      <c r="Q11" s="10">
        <v>338</v>
      </c>
      <c r="R11" s="174">
        <v>6</v>
      </c>
      <c r="S11" s="126">
        <f t="shared" si="0"/>
        <v>1101</v>
      </c>
      <c r="V11" s="74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>
      <c r="A12" s="107">
        <v>8</v>
      </c>
      <c r="B12" s="191">
        <v>10</v>
      </c>
      <c r="C12" s="151" t="s">
        <v>51</v>
      </c>
      <c r="D12" s="102" t="s">
        <v>35</v>
      </c>
      <c r="E12" s="54" t="s">
        <v>9</v>
      </c>
      <c r="F12" s="172">
        <v>770</v>
      </c>
      <c r="G12" s="10">
        <v>280</v>
      </c>
      <c r="H12" s="174">
        <v>12</v>
      </c>
      <c r="I12" s="179">
        <v>790</v>
      </c>
      <c r="J12" s="10">
        <v>191</v>
      </c>
      <c r="K12" s="174">
        <v>15</v>
      </c>
      <c r="L12" s="179">
        <v>600</v>
      </c>
      <c r="M12" s="10">
        <v>343</v>
      </c>
      <c r="N12" s="174">
        <v>8</v>
      </c>
      <c r="O12" s="184">
        <v>3</v>
      </c>
      <c r="P12" s="111">
        <v>600</v>
      </c>
      <c r="Q12" s="10">
        <v>258</v>
      </c>
      <c r="R12" s="174">
        <v>9</v>
      </c>
      <c r="S12" s="126">
        <f t="shared" si="0"/>
        <v>1072</v>
      </c>
      <c r="V12" s="74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>
      <c r="A13" s="107">
        <v>15</v>
      </c>
      <c r="B13" s="191">
        <v>11</v>
      </c>
      <c r="C13" s="151" t="s">
        <v>51</v>
      </c>
      <c r="D13" s="100" t="s">
        <v>57</v>
      </c>
      <c r="E13" s="54" t="s">
        <v>30</v>
      </c>
      <c r="F13" s="179">
        <v>637</v>
      </c>
      <c r="G13" s="10">
        <v>202</v>
      </c>
      <c r="H13" s="174">
        <v>17</v>
      </c>
      <c r="I13" s="179">
        <v>888</v>
      </c>
      <c r="J13" s="10">
        <v>224</v>
      </c>
      <c r="K13" s="174">
        <v>13</v>
      </c>
      <c r="L13" s="179">
        <v>566</v>
      </c>
      <c r="M13" s="10">
        <v>300</v>
      </c>
      <c r="N13" s="174">
        <v>10</v>
      </c>
      <c r="O13" s="179">
        <v>4</v>
      </c>
      <c r="P13" s="111">
        <v>37</v>
      </c>
      <c r="Q13" s="10">
        <v>283</v>
      </c>
      <c r="R13" s="174">
        <v>8</v>
      </c>
      <c r="S13" s="126">
        <f t="shared" si="0"/>
        <v>1009</v>
      </c>
      <c r="V13" s="74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">
      <c r="A14" s="107">
        <v>17</v>
      </c>
      <c r="B14" s="191">
        <v>12</v>
      </c>
      <c r="C14" s="151" t="s">
        <v>51</v>
      </c>
      <c r="D14" s="100" t="s">
        <v>59</v>
      </c>
      <c r="E14" s="54" t="s">
        <v>9</v>
      </c>
      <c r="F14" s="180">
        <v>655</v>
      </c>
      <c r="G14" s="10">
        <v>231</v>
      </c>
      <c r="H14" s="174">
        <v>15</v>
      </c>
      <c r="I14" s="179">
        <v>1024</v>
      </c>
      <c r="J14" s="10">
        <v>325</v>
      </c>
      <c r="K14" s="174">
        <v>8</v>
      </c>
      <c r="L14" s="179">
        <v>565</v>
      </c>
      <c r="M14" s="10">
        <v>280</v>
      </c>
      <c r="N14" s="174">
        <v>11</v>
      </c>
      <c r="O14" s="184">
        <v>3</v>
      </c>
      <c r="P14" s="111">
        <v>-502</v>
      </c>
      <c r="Q14" s="10">
        <v>157</v>
      </c>
      <c r="R14" s="174">
        <v>14</v>
      </c>
      <c r="S14" s="126">
        <f t="shared" si="0"/>
        <v>993</v>
      </c>
      <c r="V14" s="74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>
      <c r="A15" s="107">
        <v>14</v>
      </c>
      <c r="B15" s="191">
        <v>13</v>
      </c>
      <c r="C15" s="151" t="s">
        <v>51</v>
      </c>
      <c r="D15" s="100" t="s">
        <v>53</v>
      </c>
      <c r="E15" s="54" t="s">
        <v>30</v>
      </c>
      <c r="F15" s="172">
        <v>827</v>
      </c>
      <c r="G15" s="10">
        <v>297</v>
      </c>
      <c r="H15" s="174">
        <v>11</v>
      </c>
      <c r="I15" s="179">
        <v>591</v>
      </c>
      <c r="J15" s="10">
        <v>161</v>
      </c>
      <c r="K15" s="174">
        <v>17</v>
      </c>
      <c r="L15" s="179">
        <v>495</v>
      </c>
      <c r="M15" s="10">
        <v>244</v>
      </c>
      <c r="N15" s="174">
        <v>13</v>
      </c>
      <c r="O15" s="184">
        <v>3</v>
      </c>
      <c r="P15" s="111">
        <v>171</v>
      </c>
      <c r="Q15" s="10">
        <v>214</v>
      </c>
      <c r="R15" s="174">
        <v>11</v>
      </c>
      <c r="S15" s="126">
        <f t="shared" si="0"/>
        <v>916</v>
      </c>
      <c r="V15" s="74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>
      <c r="A16" s="107">
        <v>11</v>
      </c>
      <c r="B16" s="191">
        <v>14</v>
      </c>
      <c r="C16" s="151" t="s">
        <v>50</v>
      </c>
      <c r="D16" s="100" t="s">
        <v>41</v>
      </c>
      <c r="E16" s="54" t="s">
        <v>47</v>
      </c>
      <c r="F16" s="172">
        <v>752</v>
      </c>
      <c r="G16" s="10">
        <v>263</v>
      </c>
      <c r="H16" s="174">
        <v>13</v>
      </c>
      <c r="I16" s="179">
        <v>846</v>
      </c>
      <c r="J16" s="10">
        <v>207</v>
      </c>
      <c r="K16" s="174">
        <v>14</v>
      </c>
      <c r="L16" s="179">
        <v>578</v>
      </c>
      <c r="M16" s="10">
        <v>320</v>
      </c>
      <c r="N16" s="174">
        <v>9</v>
      </c>
      <c r="O16" s="184">
        <v>1</v>
      </c>
      <c r="P16" s="111">
        <v>-763</v>
      </c>
      <c r="Q16" s="10">
        <v>107</v>
      </c>
      <c r="R16" s="174">
        <v>17</v>
      </c>
      <c r="S16" s="126">
        <f t="shared" si="0"/>
        <v>897</v>
      </c>
      <c r="V16" s="74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">
      <c r="A17" s="107">
        <v>16</v>
      </c>
      <c r="B17" s="191">
        <v>15</v>
      </c>
      <c r="C17" s="151" t="s">
        <v>51</v>
      </c>
      <c r="D17" s="100" t="s">
        <v>44</v>
      </c>
      <c r="E17" s="54" t="s">
        <v>47</v>
      </c>
      <c r="F17" s="175">
        <v>642</v>
      </c>
      <c r="G17" s="10">
        <v>216</v>
      </c>
      <c r="H17" s="174">
        <v>16</v>
      </c>
      <c r="I17" s="175">
        <v>982</v>
      </c>
      <c r="J17" s="10">
        <v>302</v>
      </c>
      <c r="K17" s="174">
        <v>9</v>
      </c>
      <c r="L17" s="175">
        <v>497</v>
      </c>
      <c r="M17" s="10">
        <v>262</v>
      </c>
      <c r="N17" s="174">
        <v>12</v>
      </c>
      <c r="O17" s="175">
        <v>1.5</v>
      </c>
      <c r="P17" s="41">
        <v>-656</v>
      </c>
      <c r="Q17" s="10">
        <v>123</v>
      </c>
      <c r="R17" s="174">
        <v>16</v>
      </c>
      <c r="S17" s="126">
        <f t="shared" si="0"/>
        <v>903</v>
      </c>
      <c r="V17" s="74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5">
      <c r="A18" s="107">
        <v>12</v>
      </c>
      <c r="B18" s="191">
        <v>16</v>
      </c>
      <c r="C18" s="151" t="s">
        <v>51</v>
      </c>
      <c r="D18" s="102" t="s">
        <v>42</v>
      </c>
      <c r="E18" s="54" t="s">
        <v>9</v>
      </c>
      <c r="F18" s="175">
        <v>830</v>
      </c>
      <c r="G18" s="10">
        <v>317</v>
      </c>
      <c r="H18" s="174">
        <v>10</v>
      </c>
      <c r="I18" s="175">
        <v>909</v>
      </c>
      <c r="J18" s="10">
        <v>242</v>
      </c>
      <c r="K18" s="174">
        <v>12</v>
      </c>
      <c r="L18" s="175">
        <v>150</v>
      </c>
      <c r="M18" s="10">
        <v>118</v>
      </c>
      <c r="N18" s="174">
        <v>22</v>
      </c>
      <c r="O18" s="175">
        <v>2.5</v>
      </c>
      <c r="P18" s="41">
        <v>-70</v>
      </c>
      <c r="Q18" s="10">
        <v>140</v>
      </c>
      <c r="R18" s="174">
        <v>15</v>
      </c>
      <c r="S18" s="126">
        <f t="shared" si="0"/>
        <v>817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">
      <c r="A19" s="107">
        <v>13</v>
      </c>
      <c r="B19" s="191">
        <v>17</v>
      </c>
      <c r="C19" s="151" t="s">
        <v>50</v>
      </c>
      <c r="D19" s="100" t="s">
        <v>48</v>
      </c>
      <c r="E19" s="54" t="s">
        <v>47</v>
      </c>
      <c r="F19" s="172">
        <v>671</v>
      </c>
      <c r="G19" s="10">
        <v>246</v>
      </c>
      <c r="H19" s="174">
        <v>14</v>
      </c>
      <c r="I19" s="179">
        <v>980</v>
      </c>
      <c r="J19" s="10">
        <v>261</v>
      </c>
      <c r="K19" s="174">
        <v>11</v>
      </c>
      <c r="L19" s="179">
        <v>160</v>
      </c>
      <c r="M19" s="10">
        <v>130</v>
      </c>
      <c r="N19" s="174">
        <v>21</v>
      </c>
      <c r="O19" s="184">
        <v>3</v>
      </c>
      <c r="P19" s="111">
        <v>-204</v>
      </c>
      <c r="Q19" s="10">
        <v>175</v>
      </c>
      <c r="R19" s="174">
        <v>13</v>
      </c>
      <c r="S19" s="126">
        <f t="shared" si="0"/>
        <v>812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5">
      <c r="A20" s="107">
        <v>20</v>
      </c>
      <c r="B20" s="191">
        <v>18</v>
      </c>
      <c r="C20" s="151" t="s">
        <v>52</v>
      </c>
      <c r="D20" s="102" t="s">
        <v>60</v>
      </c>
      <c r="E20" s="54" t="s">
        <v>9</v>
      </c>
      <c r="F20" s="175">
        <v>438</v>
      </c>
      <c r="G20" s="10">
        <v>175</v>
      </c>
      <c r="H20" s="174">
        <v>19</v>
      </c>
      <c r="I20" s="175">
        <v>543</v>
      </c>
      <c r="J20" s="10">
        <v>147</v>
      </c>
      <c r="K20" s="174">
        <v>18</v>
      </c>
      <c r="L20" s="175">
        <v>374</v>
      </c>
      <c r="M20" s="10">
        <v>197</v>
      </c>
      <c r="N20" s="174">
        <v>16</v>
      </c>
      <c r="O20" s="175">
        <v>4</v>
      </c>
      <c r="P20" s="41">
        <v>491</v>
      </c>
      <c r="Q20" s="10">
        <v>58</v>
      </c>
      <c r="R20" s="174" t="s">
        <v>76</v>
      </c>
      <c r="S20" s="126">
        <f t="shared" si="0"/>
        <v>577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5">
      <c r="A21" s="107">
        <v>18</v>
      </c>
      <c r="B21" s="191">
        <v>19</v>
      </c>
      <c r="C21" s="151" t="s">
        <v>51</v>
      </c>
      <c r="D21" s="100" t="s">
        <v>43</v>
      </c>
      <c r="E21" s="54" t="s">
        <v>47</v>
      </c>
      <c r="F21" s="172">
        <v>559</v>
      </c>
      <c r="G21" s="10">
        <v>188</v>
      </c>
      <c r="H21" s="174">
        <v>18</v>
      </c>
      <c r="I21" s="179">
        <v>482</v>
      </c>
      <c r="J21" s="10">
        <v>133</v>
      </c>
      <c r="K21" s="174">
        <v>19</v>
      </c>
      <c r="L21" s="179">
        <v>138</v>
      </c>
      <c r="M21" s="10">
        <v>107</v>
      </c>
      <c r="N21" s="174">
        <v>23</v>
      </c>
      <c r="O21" s="184">
        <v>1</v>
      </c>
      <c r="P21" s="111">
        <v>-993</v>
      </c>
      <c r="Q21" s="10">
        <v>92</v>
      </c>
      <c r="R21" s="174">
        <v>18</v>
      </c>
      <c r="S21" s="126">
        <f t="shared" si="0"/>
        <v>520</v>
      </c>
      <c r="T21" t="s">
        <v>91</v>
      </c>
      <c r="U21" s="101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5">
      <c r="A22" s="107">
        <v>26</v>
      </c>
      <c r="B22" s="191">
        <v>20</v>
      </c>
      <c r="C22" s="151" t="s">
        <v>52</v>
      </c>
      <c r="D22" s="100" t="s">
        <v>66</v>
      </c>
      <c r="E22" s="54" t="s">
        <v>30</v>
      </c>
      <c r="F22" s="172">
        <v>428</v>
      </c>
      <c r="G22" s="10">
        <v>151</v>
      </c>
      <c r="H22" s="174">
        <v>21</v>
      </c>
      <c r="I22" s="179">
        <v>474</v>
      </c>
      <c r="J22" s="10">
        <v>120</v>
      </c>
      <c r="K22" s="174">
        <v>20</v>
      </c>
      <c r="L22" s="179">
        <v>293</v>
      </c>
      <c r="M22" s="10">
        <v>183</v>
      </c>
      <c r="N22" s="174">
        <v>17</v>
      </c>
      <c r="O22" s="184">
        <v>3</v>
      </c>
      <c r="P22" s="111">
        <v>67</v>
      </c>
      <c r="Q22" s="10">
        <v>24</v>
      </c>
      <c r="R22" s="174" t="s">
        <v>77</v>
      </c>
      <c r="S22" s="135">
        <f t="shared" si="0"/>
        <v>478</v>
      </c>
      <c r="U22" s="101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5">
      <c r="A23" s="107">
        <v>23</v>
      </c>
      <c r="B23" s="191">
        <v>21</v>
      </c>
      <c r="C23" s="151" t="s">
        <v>52</v>
      </c>
      <c r="D23" s="100" t="s">
        <v>63</v>
      </c>
      <c r="E23" s="54" t="s">
        <v>9</v>
      </c>
      <c r="F23" s="172">
        <v>429</v>
      </c>
      <c r="G23" s="10">
        <v>163</v>
      </c>
      <c r="H23" s="174">
        <v>20</v>
      </c>
      <c r="I23" s="179">
        <v>431</v>
      </c>
      <c r="J23" s="10">
        <v>107</v>
      </c>
      <c r="K23" s="174">
        <v>21</v>
      </c>
      <c r="L23" s="179">
        <v>179</v>
      </c>
      <c r="M23" s="10">
        <v>143</v>
      </c>
      <c r="N23" s="174">
        <v>20</v>
      </c>
      <c r="O23" s="184">
        <v>4</v>
      </c>
      <c r="P23" s="111">
        <v>164</v>
      </c>
      <c r="Q23" s="10">
        <v>47</v>
      </c>
      <c r="R23" s="174" t="s">
        <v>79</v>
      </c>
      <c r="S23" s="135">
        <f t="shared" si="0"/>
        <v>460</v>
      </c>
      <c r="U23" s="101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">
      <c r="A24" s="107">
        <v>22</v>
      </c>
      <c r="B24" s="191">
        <v>22</v>
      </c>
      <c r="C24" s="151" t="s">
        <v>52</v>
      </c>
      <c r="D24" s="102" t="s">
        <v>61</v>
      </c>
      <c r="E24" s="54" t="s">
        <v>30</v>
      </c>
      <c r="F24" s="172">
        <v>393</v>
      </c>
      <c r="G24" s="10">
        <v>128</v>
      </c>
      <c r="H24" s="174">
        <v>23</v>
      </c>
      <c r="I24" s="179">
        <v>420</v>
      </c>
      <c r="J24" s="10">
        <v>95</v>
      </c>
      <c r="K24" s="174">
        <v>22</v>
      </c>
      <c r="L24" s="179">
        <v>254</v>
      </c>
      <c r="M24" s="10">
        <v>169</v>
      </c>
      <c r="N24" s="174">
        <v>18</v>
      </c>
      <c r="O24" s="184">
        <v>2.5</v>
      </c>
      <c r="P24" s="111">
        <v>-13</v>
      </c>
      <c r="Q24" s="10">
        <v>19</v>
      </c>
      <c r="R24" s="174" t="s">
        <v>80</v>
      </c>
      <c r="S24" s="126">
        <f t="shared" si="0"/>
        <v>411</v>
      </c>
      <c r="U24" s="101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5">
      <c r="A25" s="107">
        <v>28</v>
      </c>
      <c r="B25" s="191">
        <v>23</v>
      </c>
      <c r="C25" s="151" t="s">
        <v>52</v>
      </c>
      <c r="D25" s="102" t="s">
        <v>71</v>
      </c>
      <c r="E25" s="54" t="s">
        <v>9</v>
      </c>
      <c r="F25" s="175">
        <v>411</v>
      </c>
      <c r="G25" s="10">
        <v>139</v>
      </c>
      <c r="H25" s="174">
        <v>22</v>
      </c>
      <c r="I25" s="175">
        <v>315</v>
      </c>
      <c r="J25" s="10">
        <v>60</v>
      </c>
      <c r="K25" s="174">
        <v>25</v>
      </c>
      <c r="L25" s="175">
        <v>236</v>
      </c>
      <c r="M25" s="10">
        <v>155</v>
      </c>
      <c r="N25" s="174">
        <v>19</v>
      </c>
      <c r="O25" s="175">
        <v>4</v>
      </c>
      <c r="P25" s="41">
        <v>156</v>
      </c>
      <c r="Q25" s="10">
        <v>38</v>
      </c>
      <c r="R25" s="174" t="s">
        <v>81</v>
      </c>
      <c r="S25" s="126">
        <f t="shared" si="0"/>
        <v>392</v>
      </c>
      <c r="U25" s="101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5">
      <c r="A26" s="107">
        <v>27</v>
      </c>
      <c r="B26" s="191">
        <v>24</v>
      </c>
      <c r="C26" s="151" t="s">
        <v>52</v>
      </c>
      <c r="D26" s="102" t="s">
        <v>70</v>
      </c>
      <c r="E26" s="54" t="s">
        <v>47</v>
      </c>
      <c r="F26" s="172">
        <v>300</v>
      </c>
      <c r="G26" s="10">
        <v>96</v>
      </c>
      <c r="H26" s="174">
        <v>26</v>
      </c>
      <c r="I26" s="179">
        <v>244</v>
      </c>
      <c r="J26" s="10">
        <v>39</v>
      </c>
      <c r="K26" s="174">
        <v>27</v>
      </c>
      <c r="L26" s="179">
        <v>395</v>
      </c>
      <c r="M26" s="10">
        <v>212</v>
      </c>
      <c r="N26" s="174">
        <v>15</v>
      </c>
      <c r="O26" s="184">
        <v>2</v>
      </c>
      <c r="P26" s="111">
        <v>14</v>
      </c>
      <c r="Q26" s="10">
        <v>14</v>
      </c>
      <c r="R26" s="174" t="s">
        <v>78</v>
      </c>
      <c r="S26" s="126">
        <f t="shared" si="0"/>
        <v>361</v>
      </c>
      <c r="U26" s="101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5">
      <c r="A27" s="107">
        <v>19</v>
      </c>
      <c r="B27" s="191">
        <v>25</v>
      </c>
      <c r="C27" s="151" t="s">
        <v>51</v>
      </c>
      <c r="D27" s="102" t="s">
        <v>69</v>
      </c>
      <c r="E27" s="54" t="s">
        <v>47</v>
      </c>
      <c r="F27" s="172">
        <v>302</v>
      </c>
      <c r="G27" s="10">
        <v>106</v>
      </c>
      <c r="H27" s="174">
        <v>25</v>
      </c>
      <c r="I27" s="179">
        <v>355</v>
      </c>
      <c r="J27" s="10">
        <v>83</v>
      </c>
      <c r="K27" s="174">
        <v>23</v>
      </c>
      <c r="L27" s="179">
        <v>0</v>
      </c>
      <c r="M27" s="10">
        <v>54</v>
      </c>
      <c r="N27" s="174">
        <v>28</v>
      </c>
      <c r="O27" s="184">
        <v>1</v>
      </c>
      <c r="P27" s="111">
        <v>-1548</v>
      </c>
      <c r="Q27" s="10">
        <v>78</v>
      </c>
      <c r="R27" s="174">
        <v>19</v>
      </c>
      <c r="S27" s="126">
        <f t="shared" si="0"/>
        <v>321</v>
      </c>
      <c r="U27" s="101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">
      <c r="A28" s="107">
        <v>21</v>
      </c>
      <c r="B28" s="191">
        <v>26</v>
      </c>
      <c r="C28" s="151" t="s">
        <v>52</v>
      </c>
      <c r="D28" s="102" t="s">
        <v>64</v>
      </c>
      <c r="E28" s="54" t="s">
        <v>30</v>
      </c>
      <c r="F28" s="172">
        <v>319</v>
      </c>
      <c r="G28" s="10">
        <v>117</v>
      </c>
      <c r="H28" s="174">
        <v>24</v>
      </c>
      <c r="I28" s="179">
        <v>344</v>
      </c>
      <c r="J28" s="10">
        <v>71</v>
      </c>
      <c r="K28" s="174">
        <v>24</v>
      </c>
      <c r="L28" s="179">
        <v>26.1</v>
      </c>
      <c r="M28" s="10">
        <v>95</v>
      </c>
      <c r="N28" s="174">
        <v>24</v>
      </c>
      <c r="O28" s="184">
        <v>1</v>
      </c>
      <c r="P28" s="111">
        <v>-254</v>
      </c>
      <c r="Q28" s="10">
        <v>8</v>
      </c>
      <c r="R28" s="174" t="s">
        <v>82</v>
      </c>
      <c r="S28" s="126">
        <f t="shared" si="0"/>
        <v>291</v>
      </c>
      <c r="U28" s="101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5">
      <c r="A29" s="107">
        <v>25</v>
      </c>
      <c r="B29" s="191">
        <v>27</v>
      </c>
      <c r="C29" s="151" t="s">
        <v>52</v>
      </c>
      <c r="D29" s="102" t="s">
        <v>58</v>
      </c>
      <c r="E29" s="54" t="s">
        <v>47</v>
      </c>
      <c r="F29" s="172">
        <v>146</v>
      </c>
      <c r="G29" s="10">
        <v>86</v>
      </c>
      <c r="H29" s="174">
        <v>27</v>
      </c>
      <c r="I29" s="179">
        <v>273</v>
      </c>
      <c r="J29" s="10">
        <v>49</v>
      </c>
      <c r="K29" s="174">
        <v>26</v>
      </c>
      <c r="L29" s="179">
        <v>26</v>
      </c>
      <c r="M29" s="10">
        <v>85</v>
      </c>
      <c r="N29" s="174">
        <v>25</v>
      </c>
      <c r="O29" s="184">
        <v>1</v>
      </c>
      <c r="P29" s="111">
        <v>-369</v>
      </c>
      <c r="Q29" s="10">
        <v>4</v>
      </c>
      <c r="R29" s="174" t="s">
        <v>83</v>
      </c>
      <c r="S29" s="135">
        <f t="shared" si="0"/>
        <v>224</v>
      </c>
      <c r="U29" s="101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5">
      <c r="A30" s="107">
        <v>24</v>
      </c>
      <c r="B30" s="192">
        <v>28</v>
      </c>
      <c r="C30" s="157" t="s">
        <v>52</v>
      </c>
      <c r="D30" s="158" t="s">
        <v>62</v>
      </c>
      <c r="E30" s="89" t="s">
        <v>9</v>
      </c>
      <c r="F30" s="176">
        <v>103</v>
      </c>
      <c r="G30" s="9">
        <v>76</v>
      </c>
      <c r="H30" s="177">
        <v>28</v>
      </c>
      <c r="I30" s="183">
        <v>132</v>
      </c>
      <c r="J30" s="9">
        <v>29</v>
      </c>
      <c r="K30" s="177">
        <v>28</v>
      </c>
      <c r="L30" s="183">
        <v>0.2</v>
      </c>
      <c r="M30" s="9">
        <v>74</v>
      </c>
      <c r="N30" s="177">
        <v>26</v>
      </c>
      <c r="O30" s="186">
        <v>3.5</v>
      </c>
      <c r="P30" s="160">
        <v>119</v>
      </c>
      <c r="Q30" s="9">
        <v>31</v>
      </c>
      <c r="R30" s="177" t="s">
        <v>84</v>
      </c>
      <c r="S30" s="129">
        <f t="shared" si="0"/>
        <v>210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1" ht="15">
      <c r="B31" s="70"/>
      <c r="C31" s="18"/>
      <c r="D31" s="46"/>
      <c r="E31" s="48"/>
      <c r="F31" s="8"/>
      <c r="G31" s="99"/>
      <c r="H31" s="59"/>
      <c r="I31" s="8"/>
      <c r="J31" s="101"/>
      <c r="K31" s="59"/>
      <c r="L31" s="8"/>
      <c r="M31" s="99"/>
      <c r="N31" s="59"/>
      <c r="O31" s="15"/>
      <c r="P31" s="8"/>
      <c r="Q31" s="101"/>
      <c r="R31" s="59"/>
      <c r="S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1" ht="15">
      <c r="B32" s="70"/>
      <c r="C32" s="18"/>
      <c r="D32" s="53"/>
      <c r="E32" s="38"/>
      <c r="F32" s="16"/>
      <c r="G32" s="99"/>
      <c r="H32" s="59"/>
      <c r="I32" s="8"/>
      <c r="J32" s="74"/>
      <c r="K32" s="59"/>
      <c r="L32" s="8"/>
      <c r="M32" s="72"/>
      <c r="N32" s="60"/>
      <c r="O32" s="15"/>
      <c r="P32" s="8"/>
      <c r="Q32" s="101"/>
      <c r="R32" s="78"/>
      <c r="S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2:31" ht="15">
      <c r="B33" s="70"/>
      <c r="C33" s="18"/>
      <c r="D33" s="50"/>
      <c r="E33" s="48"/>
      <c r="F33" s="79"/>
      <c r="G33" s="99"/>
      <c r="H33" s="59"/>
      <c r="I33" s="79"/>
      <c r="J33" s="74"/>
      <c r="K33" s="59"/>
      <c r="L33" s="79"/>
      <c r="M33" s="72"/>
      <c r="N33" s="60"/>
      <c r="O33" s="79"/>
      <c r="P33" s="79"/>
      <c r="Q33" s="74"/>
      <c r="R33" s="59"/>
      <c r="S33" s="61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2:31" ht="15">
      <c r="B34" s="70"/>
      <c r="C34" s="18"/>
      <c r="D34" s="53"/>
      <c r="E34" s="38"/>
      <c r="F34" s="79"/>
      <c r="G34" s="99"/>
      <c r="H34" s="59"/>
      <c r="I34" s="79"/>
      <c r="J34" s="74"/>
      <c r="K34" s="59"/>
      <c r="L34" s="79"/>
      <c r="M34" s="72"/>
      <c r="N34" s="59"/>
      <c r="O34" s="79"/>
      <c r="P34" s="79"/>
      <c r="Q34" s="79"/>
      <c r="R34" s="59"/>
      <c r="S34" s="61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2:31" ht="15">
      <c r="B35" s="70"/>
      <c r="C35" s="18"/>
      <c r="D35" s="46"/>
      <c r="E35" s="48"/>
      <c r="F35" s="16"/>
      <c r="G35" s="99"/>
      <c r="H35" s="59"/>
      <c r="I35" s="8"/>
      <c r="J35" s="74"/>
      <c r="K35" s="59"/>
      <c r="L35" s="8"/>
      <c r="M35" s="72"/>
      <c r="N35" s="60"/>
      <c r="O35" s="15"/>
      <c r="P35" s="8"/>
      <c r="Q35" s="74"/>
      <c r="R35" s="8"/>
      <c r="S35" s="61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2:31" ht="15">
      <c r="B36" s="70"/>
      <c r="C36" s="18"/>
      <c r="D36" s="73"/>
      <c r="E36" s="65"/>
      <c r="F36" s="16"/>
      <c r="G36" s="70"/>
      <c r="H36" s="59"/>
      <c r="I36" s="8"/>
      <c r="J36" s="74"/>
      <c r="K36" s="59"/>
      <c r="L36" s="8"/>
      <c r="M36" s="72"/>
      <c r="N36" s="60"/>
      <c r="O36" s="15"/>
      <c r="P36" s="8"/>
      <c r="Q36" s="74"/>
      <c r="R36" s="59"/>
      <c r="S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2:31" ht="15">
      <c r="B37" s="70"/>
      <c r="C37" s="18"/>
      <c r="D37" s="46"/>
      <c r="E37" s="48"/>
      <c r="F37" s="8"/>
      <c r="G37" s="70"/>
      <c r="H37" s="59"/>
      <c r="I37" s="8"/>
      <c r="J37" s="74"/>
      <c r="K37" s="59"/>
      <c r="L37" s="8"/>
      <c r="M37" s="72"/>
      <c r="N37" s="59"/>
      <c r="O37" s="8"/>
      <c r="P37" s="8"/>
      <c r="Q37" s="76"/>
      <c r="R37" s="77"/>
      <c r="S37" s="61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2:31" ht="15">
      <c r="B38" s="70"/>
      <c r="C38" s="18"/>
      <c r="D38" s="46"/>
      <c r="E38" s="48"/>
      <c r="F38" s="79"/>
      <c r="G38" s="70"/>
      <c r="H38" s="59"/>
      <c r="I38" s="79"/>
      <c r="J38" s="74"/>
      <c r="K38" s="59"/>
      <c r="L38" s="76"/>
      <c r="M38" s="72"/>
      <c r="N38" s="60"/>
      <c r="O38" s="15"/>
      <c r="P38" s="8"/>
      <c r="Q38" s="74"/>
      <c r="R38" s="59"/>
      <c r="S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2:31" ht="15">
      <c r="B39" s="70"/>
      <c r="C39" s="18"/>
      <c r="D39" s="46"/>
      <c r="E39" s="48"/>
      <c r="F39" s="20"/>
      <c r="G39" s="70"/>
      <c r="H39" s="59"/>
      <c r="I39" s="8"/>
      <c r="J39" s="74"/>
      <c r="K39" s="59"/>
      <c r="L39" s="8"/>
      <c r="M39" s="72"/>
      <c r="N39" s="60"/>
      <c r="O39" s="15"/>
      <c r="P39" s="8"/>
      <c r="Q39" s="74"/>
      <c r="R39" s="59"/>
      <c r="S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2:31" ht="15">
      <c r="B40" s="70"/>
      <c r="C40" s="18"/>
      <c r="D40" s="80"/>
      <c r="E40" s="81"/>
      <c r="F40" s="76"/>
      <c r="G40" s="70"/>
      <c r="H40" s="8"/>
      <c r="I40" s="76"/>
      <c r="J40" s="74"/>
      <c r="K40" s="59"/>
      <c r="L40" s="76"/>
      <c r="M40" s="72"/>
      <c r="N40" s="59"/>
      <c r="O40" s="76"/>
      <c r="P40" s="76"/>
      <c r="Q40" s="79"/>
      <c r="R40" s="79"/>
      <c r="S40" s="61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">
      <c r="B41" s="70"/>
      <c r="C41" s="18"/>
      <c r="D41" s="46"/>
      <c r="E41" s="48"/>
      <c r="F41" s="79"/>
      <c r="G41" s="70"/>
      <c r="H41" s="59"/>
      <c r="I41" s="79"/>
      <c r="J41" s="74"/>
      <c r="K41" s="59"/>
      <c r="L41" s="79"/>
      <c r="M41" s="72"/>
      <c r="N41" s="60"/>
      <c r="O41" s="79"/>
      <c r="P41" s="79"/>
      <c r="Q41" s="74"/>
      <c r="R41" s="59"/>
      <c r="S41" s="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">
      <c r="B42" s="70"/>
      <c r="C42" s="18"/>
      <c r="D42" s="50"/>
      <c r="E42" s="51"/>
      <c r="F42" s="79"/>
      <c r="G42" s="70"/>
      <c r="H42" s="59"/>
      <c r="I42" s="79"/>
      <c r="J42" s="28"/>
      <c r="K42" s="59"/>
      <c r="L42" s="79"/>
      <c r="M42" s="72"/>
      <c r="N42" s="60"/>
      <c r="O42" s="79"/>
      <c r="P42" s="79"/>
      <c r="Q42" s="74"/>
      <c r="R42" s="59"/>
      <c r="S42" s="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>
      <c r="B43" s="70"/>
      <c r="C43" s="18"/>
      <c r="D43" s="46"/>
      <c r="E43" s="47"/>
      <c r="F43" s="16"/>
      <c r="G43" s="70"/>
      <c r="H43" s="59"/>
      <c r="I43" s="8"/>
      <c r="J43" s="28"/>
      <c r="K43" s="59"/>
      <c r="L43" s="76"/>
      <c r="M43" s="27"/>
      <c r="N43" s="59"/>
      <c r="O43" s="15"/>
      <c r="P43" s="8"/>
      <c r="Q43" s="75"/>
      <c r="R43" s="79"/>
      <c r="S43" s="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">
      <c r="B44" s="24"/>
      <c r="C44" s="18"/>
      <c r="D44" s="46"/>
      <c r="E44" s="48"/>
      <c r="F44" s="16"/>
      <c r="G44" s="70"/>
      <c r="H44" s="59"/>
      <c r="I44" s="8"/>
      <c r="J44" s="28"/>
      <c r="K44" s="59"/>
      <c r="L44" s="8"/>
      <c r="M44" s="27"/>
      <c r="N44" s="60"/>
      <c r="O44" s="15"/>
      <c r="P44" s="8"/>
      <c r="Q44" s="75"/>
      <c r="R44" s="59"/>
      <c r="S44" s="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">
      <c r="B45" s="24"/>
      <c r="C45" s="18"/>
      <c r="D45" s="22"/>
      <c r="E45" s="14"/>
      <c r="F45" s="35"/>
      <c r="G45" s="70"/>
      <c r="H45" s="8"/>
      <c r="I45" s="35"/>
      <c r="J45" s="28"/>
      <c r="K45" s="8"/>
      <c r="L45" s="35"/>
      <c r="M45" s="27"/>
      <c r="N45" s="8"/>
      <c r="O45" s="35"/>
      <c r="P45" s="35"/>
      <c r="Q45" s="35"/>
      <c r="R45" s="35"/>
      <c r="S45" s="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">
      <c r="B46" s="24"/>
      <c r="C46" s="18"/>
      <c r="D46" s="22"/>
      <c r="E46" s="14"/>
      <c r="F46" s="31"/>
      <c r="G46" s="70"/>
      <c r="H46" s="8"/>
      <c r="L46" s="31"/>
      <c r="M46" s="27"/>
      <c r="N46" s="8"/>
      <c r="S46" s="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">
      <c r="B47" s="24"/>
      <c r="C47" s="18"/>
      <c r="D47" s="22"/>
      <c r="E47" s="23"/>
      <c r="F47" s="16"/>
      <c r="G47" s="25"/>
      <c r="H47" s="8"/>
      <c r="I47" s="8"/>
      <c r="J47" s="28"/>
      <c r="K47" s="8"/>
      <c r="L47" s="8"/>
      <c r="M47" s="27"/>
      <c r="N47" s="8"/>
      <c r="O47" s="15"/>
      <c r="P47" s="8"/>
      <c r="Q47" s="34"/>
      <c r="R47" s="8"/>
      <c r="S47" s="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19" ht="15">
      <c r="B48" s="24"/>
      <c r="C48" s="18"/>
      <c r="D48" s="22"/>
      <c r="E48" s="23"/>
      <c r="F48" s="33"/>
      <c r="G48" s="25"/>
      <c r="H48" s="8"/>
      <c r="I48" s="33"/>
      <c r="J48" s="28"/>
      <c r="K48" s="8"/>
      <c r="L48" s="33"/>
      <c r="M48" s="27"/>
      <c r="N48" s="8"/>
      <c r="O48" s="35"/>
      <c r="P48" s="35"/>
      <c r="Q48" s="34"/>
      <c r="R48" s="8"/>
      <c r="S48" s="6"/>
    </row>
    <row r="49" spans="2:19" ht="15">
      <c r="B49" s="24"/>
      <c r="C49" s="18"/>
      <c r="D49" s="22"/>
      <c r="E49" s="23"/>
      <c r="F49" s="33"/>
      <c r="G49" s="25"/>
      <c r="H49" s="8"/>
      <c r="I49" s="33"/>
      <c r="J49" s="28"/>
      <c r="K49" s="8"/>
      <c r="L49" s="33"/>
      <c r="M49" s="27"/>
      <c r="N49" s="8"/>
      <c r="O49" s="33"/>
      <c r="P49" s="33"/>
      <c r="Q49" s="30"/>
      <c r="R49" s="8"/>
      <c r="S49" s="6"/>
    </row>
    <row r="50" spans="2:19" ht="15">
      <c r="B50" s="24"/>
      <c r="C50" s="18"/>
      <c r="D50" s="22"/>
      <c r="E50" s="23"/>
      <c r="F50" s="16"/>
      <c r="G50" s="28"/>
      <c r="H50" s="8"/>
      <c r="I50" s="8"/>
      <c r="J50" s="28"/>
      <c r="K50" s="13"/>
      <c r="L50" s="8"/>
      <c r="M50" s="27"/>
      <c r="N50" s="8"/>
      <c r="O50" s="15"/>
      <c r="P50" s="8"/>
      <c r="Q50" s="34"/>
      <c r="R50" s="8"/>
      <c r="S50" s="6"/>
    </row>
    <row r="51" spans="2:19" ht="15">
      <c r="B51" s="24"/>
      <c r="C51" s="18"/>
      <c r="D51" s="22"/>
      <c r="E51" s="23"/>
      <c r="F51" s="16"/>
      <c r="G51" s="28"/>
      <c r="H51" s="8"/>
      <c r="I51" s="8"/>
      <c r="J51" s="28"/>
      <c r="K51" s="8"/>
      <c r="L51" s="8"/>
      <c r="M51" s="27"/>
      <c r="N51" s="8"/>
      <c r="O51" s="15"/>
      <c r="P51" s="8"/>
      <c r="Q51" s="32"/>
      <c r="R51" s="8"/>
      <c r="S51" s="6"/>
    </row>
    <row r="52" spans="2:19" ht="15">
      <c r="B52" s="24"/>
      <c r="C52" s="18"/>
      <c r="D52" s="22"/>
      <c r="E52" s="23"/>
      <c r="F52" s="16"/>
      <c r="G52" s="28"/>
      <c r="H52" s="8"/>
      <c r="I52" s="8"/>
      <c r="J52" s="28"/>
      <c r="K52" s="8"/>
      <c r="L52" s="8"/>
      <c r="M52" s="27"/>
      <c r="N52" s="8"/>
      <c r="O52" s="15"/>
      <c r="P52" s="8"/>
      <c r="Q52" s="34"/>
      <c r="R52" s="8"/>
      <c r="S52" s="6"/>
    </row>
    <row r="53" spans="2:19" ht="15">
      <c r="B53" s="24"/>
      <c r="C53" s="18"/>
      <c r="D53" s="22"/>
      <c r="E53" s="23"/>
      <c r="F53" s="16"/>
      <c r="G53" s="25"/>
      <c r="H53" s="8"/>
      <c r="I53" s="8"/>
      <c r="J53" s="34"/>
      <c r="K53" s="8"/>
      <c r="L53" s="8"/>
      <c r="M53" s="27"/>
      <c r="N53" s="8"/>
      <c r="O53" s="15"/>
      <c r="P53" s="8"/>
      <c r="Q53" s="34"/>
      <c r="R53" s="8"/>
      <c r="S53" s="6"/>
    </row>
    <row r="54" spans="2:19" ht="15">
      <c r="B54" s="24"/>
      <c r="C54" s="18"/>
      <c r="D54" s="22"/>
      <c r="E54" s="14"/>
      <c r="G54" s="28"/>
      <c r="H54" s="8"/>
      <c r="I54" s="33"/>
      <c r="J54" s="32"/>
      <c r="K54" s="8"/>
      <c r="L54" s="29"/>
      <c r="N54" s="8"/>
      <c r="S54" s="6"/>
    </row>
    <row r="55" spans="2:19" ht="15">
      <c r="B55" s="24"/>
      <c r="C55" s="18"/>
      <c r="D55" s="22"/>
      <c r="E55" s="23"/>
      <c r="F55" s="20"/>
      <c r="G55" s="34"/>
      <c r="H55" s="8"/>
      <c r="I55" s="8"/>
      <c r="J55" s="34"/>
      <c r="K55" s="8"/>
      <c r="L55" s="8"/>
      <c r="N55" s="8"/>
      <c r="O55" s="15"/>
      <c r="P55" s="8"/>
      <c r="Q55" s="34"/>
      <c r="R55" s="13"/>
      <c r="S55" s="6"/>
    </row>
    <row r="56" ht="15">
      <c r="S56" s="6"/>
    </row>
    <row r="57" ht="15">
      <c r="S57" s="6"/>
    </row>
    <row r="58" ht="15">
      <c r="S58" s="6"/>
    </row>
    <row r="59" ht="15">
      <c r="S59" s="6"/>
    </row>
    <row r="60" ht="15">
      <c r="S60" s="6"/>
    </row>
    <row r="61" ht="15">
      <c r="S61" s="6"/>
    </row>
  </sheetData>
  <sheetProtection/>
  <mergeCells count="4">
    <mergeCell ref="F1:H1"/>
    <mergeCell ref="I1:K1"/>
    <mergeCell ref="L1:N1"/>
    <mergeCell ref="O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>
    <oddHeader>&amp;CCNIS-T 2022 ET3 BUCURESTI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zoomScalePageLayoutView="0" workbookViewId="0" topLeftCell="A1">
      <selection activeCell="D38" sqref="D38"/>
    </sheetView>
  </sheetViews>
  <sheetFormatPr defaultColWidth="9.140625" defaultRowHeight="15"/>
  <cols>
    <col min="1" max="2" width="6.140625" style="36" customWidth="1"/>
    <col min="3" max="3" width="3.8515625" style="36" customWidth="1"/>
    <col min="4" max="4" width="29.421875" style="36" customWidth="1"/>
    <col min="5" max="5" width="15.28125" style="36" customWidth="1"/>
    <col min="6" max="6" width="6.421875" style="37" customWidth="1"/>
    <col min="7" max="7" width="7.57421875" style="5" customWidth="1"/>
    <col min="8" max="8" width="4.7109375" style="5" customWidth="1"/>
    <col min="9" max="9" width="7.00390625" style="5" customWidth="1"/>
    <col min="10" max="10" width="7.28125" style="5" customWidth="1"/>
    <col min="11" max="11" width="6.00390625" style="5" customWidth="1"/>
    <col min="12" max="12" width="6.421875" style="0" customWidth="1"/>
    <col min="13" max="13" width="7.140625" style="36" customWidth="1"/>
    <col min="14" max="14" width="4.7109375" style="36" customWidth="1"/>
    <col min="15" max="15" width="7.421875" style="5" customWidth="1"/>
    <col min="16" max="16" width="8.421875" style="5" customWidth="1"/>
    <col min="17" max="17" width="8.140625" style="5" customWidth="1"/>
    <col min="18" max="18" width="3.57421875" style="5" customWidth="1"/>
  </cols>
  <sheetData>
    <row r="1" spans="1:19" ht="18.75">
      <c r="A1" s="167" t="s">
        <v>88</v>
      </c>
      <c r="B1" s="140"/>
      <c r="C1" s="140"/>
      <c r="D1" s="140"/>
      <c r="E1" s="140"/>
      <c r="F1" s="201" t="s">
        <v>54</v>
      </c>
      <c r="G1" s="202"/>
      <c r="H1" s="203"/>
      <c r="I1" s="201" t="s">
        <v>13</v>
      </c>
      <c r="J1" s="202"/>
      <c r="K1" s="203"/>
      <c r="L1" s="201" t="s">
        <v>55</v>
      </c>
      <c r="M1" s="202"/>
      <c r="N1" s="203"/>
      <c r="O1" s="201" t="s">
        <v>15</v>
      </c>
      <c r="P1" s="202"/>
      <c r="Q1" s="202"/>
      <c r="R1" s="203"/>
      <c r="S1" s="141"/>
    </row>
    <row r="2" spans="1:19" ht="15">
      <c r="A2" s="142" t="s">
        <v>7</v>
      </c>
      <c r="B2" s="136" t="s">
        <v>0</v>
      </c>
      <c r="C2" s="136" t="s">
        <v>8</v>
      </c>
      <c r="D2" s="136" t="s">
        <v>28</v>
      </c>
      <c r="E2" s="136" t="s">
        <v>29</v>
      </c>
      <c r="F2" s="138" t="s">
        <v>11</v>
      </c>
      <c r="G2" s="137" t="s">
        <v>12</v>
      </c>
      <c r="H2" s="139" t="s">
        <v>17</v>
      </c>
      <c r="I2" s="138" t="s">
        <v>11</v>
      </c>
      <c r="J2" s="137" t="s">
        <v>12</v>
      </c>
      <c r="K2" s="139" t="s">
        <v>17</v>
      </c>
      <c r="L2" s="138" t="s">
        <v>11</v>
      </c>
      <c r="M2" s="137" t="s">
        <v>12</v>
      </c>
      <c r="N2" s="139" t="s">
        <v>17</v>
      </c>
      <c r="O2" s="138" t="s">
        <v>18</v>
      </c>
      <c r="P2" s="137" t="s">
        <v>19</v>
      </c>
      <c r="Q2" s="137" t="s">
        <v>12</v>
      </c>
      <c r="R2" s="139" t="s">
        <v>17</v>
      </c>
      <c r="S2" s="143" t="s">
        <v>16</v>
      </c>
    </row>
    <row r="3" spans="1:19" ht="15">
      <c r="A3" s="109"/>
      <c r="B3" s="10"/>
      <c r="C3" s="10"/>
      <c r="D3" s="119" t="s">
        <v>56</v>
      </c>
      <c r="E3" s="11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ht="15">
      <c r="A4" s="144">
        <v>20</v>
      </c>
      <c r="B4" s="145">
        <v>1</v>
      </c>
      <c r="C4" s="146" t="s">
        <v>52</v>
      </c>
      <c r="D4" s="103" t="s">
        <v>60</v>
      </c>
      <c r="E4" s="45" t="s">
        <v>9</v>
      </c>
      <c r="F4" s="170">
        <v>438</v>
      </c>
      <c r="G4" s="118">
        <v>175</v>
      </c>
      <c r="H4" s="171">
        <v>1</v>
      </c>
      <c r="I4" s="147">
        <v>543</v>
      </c>
      <c r="J4" s="118">
        <v>147</v>
      </c>
      <c r="K4" s="148">
        <v>1</v>
      </c>
      <c r="L4" s="170">
        <v>374</v>
      </c>
      <c r="M4" s="118">
        <v>197</v>
      </c>
      <c r="N4" s="171">
        <v>2</v>
      </c>
      <c r="O4" s="170">
        <v>4</v>
      </c>
      <c r="P4" s="147">
        <v>491</v>
      </c>
      <c r="Q4" s="118">
        <v>58</v>
      </c>
      <c r="R4" s="171">
        <v>1</v>
      </c>
      <c r="S4" s="131">
        <f aca="true" t="shared" si="0" ref="S4:S12">G4+J4+M4+Q4</f>
        <v>577</v>
      </c>
    </row>
    <row r="5" spans="1:19" ht="15">
      <c r="A5" s="149">
        <v>26</v>
      </c>
      <c r="B5" s="150">
        <v>2</v>
      </c>
      <c r="C5" s="151" t="s">
        <v>52</v>
      </c>
      <c r="D5" s="100" t="s">
        <v>66</v>
      </c>
      <c r="E5" s="54" t="s">
        <v>30</v>
      </c>
      <c r="F5" s="172">
        <v>428</v>
      </c>
      <c r="G5" s="10">
        <v>151</v>
      </c>
      <c r="H5" s="173">
        <v>3</v>
      </c>
      <c r="I5" s="111">
        <v>474</v>
      </c>
      <c r="J5" s="10">
        <v>120</v>
      </c>
      <c r="K5" s="152">
        <v>2</v>
      </c>
      <c r="L5" s="179">
        <v>293</v>
      </c>
      <c r="M5" s="10">
        <v>183</v>
      </c>
      <c r="N5" s="173">
        <v>3</v>
      </c>
      <c r="O5" s="184">
        <v>3</v>
      </c>
      <c r="P5" s="111">
        <v>67</v>
      </c>
      <c r="Q5" s="10">
        <v>24</v>
      </c>
      <c r="R5" s="174">
        <v>5</v>
      </c>
      <c r="S5" s="135">
        <f t="shared" si="0"/>
        <v>478</v>
      </c>
    </row>
    <row r="6" spans="1:32" ht="15">
      <c r="A6" s="149">
        <v>23</v>
      </c>
      <c r="B6" s="150">
        <v>3</v>
      </c>
      <c r="C6" s="151" t="s">
        <v>52</v>
      </c>
      <c r="D6" s="100" t="s">
        <v>63</v>
      </c>
      <c r="E6" s="54" t="s">
        <v>9</v>
      </c>
      <c r="F6" s="172">
        <v>429</v>
      </c>
      <c r="G6" s="10">
        <v>163</v>
      </c>
      <c r="H6" s="173">
        <v>2</v>
      </c>
      <c r="I6" s="111">
        <v>431</v>
      </c>
      <c r="J6" s="10">
        <v>107</v>
      </c>
      <c r="K6" s="152">
        <v>3</v>
      </c>
      <c r="L6" s="179">
        <v>179</v>
      </c>
      <c r="M6" s="10">
        <v>143</v>
      </c>
      <c r="N6" s="174">
        <v>6</v>
      </c>
      <c r="O6" s="184">
        <v>4</v>
      </c>
      <c r="P6" s="111">
        <v>164</v>
      </c>
      <c r="Q6" s="10">
        <v>47</v>
      </c>
      <c r="R6" s="173">
        <v>2</v>
      </c>
      <c r="S6" s="135">
        <f t="shared" si="0"/>
        <v>460</v>
      </c>
      <c r="T6" s="37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5">
      <c r="A7" s="149">
        <v>22</v>
      </c>
      <c r="B7" s="154">
        <v>4</v>
      </c>
      <c r="C7" s="151" t="s">
        <v>52</v>
      </c>
      <c r="D7" s="102" t="s">
        <v>61</v>
      </c>
      <c r="E7" s="54" t="s">
        <v>30</v>
      </c>
      <c r="F7" s="172">
        <v>393</v>
      </c>
      <c r="G7" s="10">
        <v>128</v>
      </c>
      <c r="H7" s="174">
        <v>5</v>
      </c>
      <c r="I7" s="111">
        <v>420</v>
      </c>
      <c r="J7" s="10">
        <v>95</v>
      </c>
      <c r="K7" s="153">
        <v>4</v>
      </c>
      <c r="L7" s="179">
        <v>254</v>
      </c>
      <c r="M7" s="10">
        <v>169</v>
      </c>
      <c r="N7" s="174">
        <v>4</v>
      </c>
      <c r="O7" s="184">
        <v>2.5</v>
      </c>
      <c r="P7" s="111">
        <v>-13</v>
      </c>
      <c r="Q7" s="10">
        <v>19</v>
      </c>
      <c r="R7" s="174">
        <v>6</v>
      </c>
      <c r="S7" s="126">
        <f t="shared" si="0"/>
        <v>411</v>
      </c>
      <c r="T7" s="40"/>
      <c r="U7" s="39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">
      <c r="A8" s="149">
        <v>28</v>
      </c>
      <c r="B8" s="154">
        <v>5</v>
      </c>
      <c r="C8" s="151" t="s">
        <v>52</v>
      </c>
      <c r="D8" s="102" t="s">
        <v>71</v>
      </c>
      <c r="E8" s="54" t="s">
        <v>9</v>
      </c>
      <c r="F8" s="175">
        <v>411</v>
      </c>
      <c r="G8" s="10">
        <v>139</v>
      </c>
      <c r="H8" s="174">
        <v>4</v>
      </c>
      <c r="I8" s="41">
        <v>315</v>
      </c>
      <c r="J8" s="10">
        <v>60</v>
      </c>
      <c r="K8" s="153">
        <v>6</v>
      </c>
      <c r="L8" s="175">
        <v>236</v>
      </c>
      <c r="M8" s="10">
        <v>155</v>
      </c>
      <c r="N8" s="174">
        <v>5</v>
      </c>
      <c r="O8" s="175">
        <v>4</v>
      </c>
      <c r="P8" s="41">
        <v>156</v>
      </c>
      <c r="Q8" s="10">
        <v>38</v>
      </c>
      <c r="R8" s="173">
        <v>3</v>
      </c>
      <c r="S8" s="126">
        <f t="shared" si="0"/>
        <v>392</v>
      </c>
      <c r="T8" s="40"/>
      <c r="U8" s="39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5">
      <c r="A9" s="149">
        <v>27</v>
      </c>
      <c r="B9" s="154">
        <v>6</v>
      </c>
      <c r="C9" s="151" t="s">
        <v>52</v>
      </c>
      <c r="D9" s="102" t="s">
        <v>70</v>
      </c>
      <c r="E9" s="54" t="s">
        <v>47</v>
      </c>
      <c r="F9" s="172">
        <v>300</v>
      </c>
      <c r="G9" s="10">
        <v>96</v>
      </c>
      <c r="H9" s="174">
        <v>7</v>
      </c>
      <c r="I9" s="111">
        <v>244</v>
      </c>
      <c r="J9" s="10">
        <v>39</v>
      </c>
      <c r="K9" s="153">
        <v>8</v>
      </c>
      <c r="L9" s="179">
        <v>395</v>
      </c>
      <c r="M9" s="10">
        <v>212</v>
      </c>
      <c r="N9" s="173">
        <v>1</v>
      </c>
      <c r="O9" s="184">
        <v>2</v>
      </c>
      <c r="P9" s="111">
        <v>14</v>
      </c>
      <c r="Q9" s="10">
        <v>14</v>
      </c>
      <c r="R9" s="185">
        <v>7</v>
      </c>
      <c r="S9" s="126">
        <f t="shared" si="0"/>
        <v>361</v>
      </c>
      <c r="T9" s="40"/>
      <c r="U9" s="39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5">
      <c r="A10" s="149">
        <v>21</v>
      </c>
      <c r="B10" s="154">
        <v>7</v>
      </c>
      <c r="C10" s="151" t="s">
        <v>52</v>
      </c>
      <c r="D10" s="102" t="s">
        <v>64</v>
      </c>
      <c r="E10" s="54" t="s">
        <v>30</v>
      </c>
      <c r="F10" s="172">
        <v>319</v>
      </c>
      <c r="G10" s="10">
        <v>117</v>
      </c>
      <c r="H10" s="174">
        <v>6</v>
      </c>
      <c r="I10" s="111">
        <v>344</v>
      </c>
      <c r="J10" s="10">
        <v>71</v>
      </c>
      <c r="K10" s="153">
        <v>5</v>
      </c>
      <c r="L10" s="179">
        <v>26.1</v>
      </c>
      <c r="M10" s="10">
        <v>95</v>
      </c>
      <c r="N10" s="174">
        <v>7</v>
      </c>
      <c r="O10" s="184">
        <v>1</v>
      </c>
      <c r="P10" s="111">
        <v>-254</v>
      </c>
      <c r="Q10" s="10">
        <v>8</v>
      </c>
      <c r="R10" s="174">
        <v>8</v>
      </c>
      <c r="S10" s="126">
        <f t="shared" si="0"/>
        <v>291</v>
      </c>
      <c r="T10" s="63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5">
      <c r="A11" s="149">
        <v>25</v>
      </c>
      <c r="B11" s="154">
        <v>8</v>
      </c>
      <c r="C11" s="151" t="s">
        <v>52</v>
      </c>
      <c r="D11" s="102" t="s">
        <v>58</v>
      </c>
      <c r="E11" s="54" t="s">
        <v>47</v>
      </c>
      <c r="F11" s="172">
        <v>146</v>
      </c>
      <c r="G11" s="10">
        <v>86</v>
      </c>
      <c r="H11" s="174">
        <v>8</v>
      </c>
      <c r="I11" s="111">
        <v>273</v>
      </c>
      <c r="J11" s="10">
        <v>49</v>
      </c>
      <c r="K11" s="153">
        <v>7</v>
      </c>
      <c r="L11" s="179">
        <v>26</v>
      </c>
      <c r="M11" s="10">
        <v>85</v>
      </c>
      <c r="N11" s="174">
        <v>8</v>
      </c>
      <c r="O11" s="184">
        <v>1</v>
      </c>
      <c r="P11" s="111">
        <v>-369</v>
      </c>
      <c r="Q11" s="10">
        <v>4</v>
      </c>
      <c r="R11" s="174">
        <v>9</v>
      </c>
      <c r="S11" s="135">
        <f t="shared" si="0"/>
        <v>224</v>
      </c>
      <c r="T11" s="40"/>
      <c r="U11" s="39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5">
      <c r="A12" s="155">
        <v>24</v>
      </c>
      <c r="B12" s="156">
        <v>9</v>
      </c>
      <c r="C12" s="157" t="s">
        <v>52</v>
      </c>
      <c r="D12" s="158" t="s">
        <v>62</v>
      </c>
      <c r="E12" s="89" t="s">
        <v>9</v>
      </c>
      <c r="F12" s="176">
        <v>103</v>
      </c>
      <c r="G12" s="9">
        <v>76</v>
      </c>
      <c r="H12" s="177">
        <v>9</v>
      </c>
      <c r="I12" s="160">
        <v>132</v>
      </c>
      <c r="J12" s="9">
        <v>29</v>
      </c>
      <c r="K12" s="159">
        <v>9</v>
      </c>
      <c r="L12" s="183">
        <v>0.2</v>
      </c>
      <c r="M12" s="9">
        <v>74</v>
      </c>
      <c r="N12" s="177">
        <v>9</v>
      </c>
      <c r="O12" s="186">
        <v>3.5</v>
      </c>
      <c r="P12" s="160">
        <v>119</v>
      </c>
      <c r="Q12" s="9">
        <v>31</v>
      </c>
      <c r="R12" s="177">
        <v>4</v>
      </c>
      <c r="S12" s="129">
        <f t="shared" si="0"/>
        <v>210</v>
      </c>
      <c r="T12" s="40"/>
      <c r="U12" s="39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5">
      <c r="A13" s="107"/>
      <c r="B13" s="66"/>
      <c r="C13" s="18"/>
      <c r="D13" s="46"/>
      <c r="E13" s="48"/>
      <c r="F13" s="83"/>
      <c r="G13" s="82"/>
      <c r="H13" s="60"/>
      <c r="I13" s="83"/>
      <c r="J13" s="82"/>
      <c r="K13" s="59"/>
      <c r="L13" s="83"/>
      <c r="M13" s="82"/>
      <c r="N13" s="59"/>
      <c r="O13" s="15"/>
      <c r="P13" s="8"/>
      <c r="Q13" s="82"/>
      <c r="R13" s="59"/>
      <c r="S13" s="6"/>
      <c r="T13" s="83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</row>
    <row r="14" spans="1:32" ht="15">
      <c r="A14" s="107"/>
      <c r="B14" s="66"/>
      <c r="C14" s="18"/>
      <c r="D14" s="43" t="s">
        <v>67</v>
      </c>
      <c r="E14" s="54"/>
      <c r="F14" s="16"/>
      <c r="G14" s="62"/>
      <c r="H14" s="59"/>
      <c r="I14" s="8"/>
      <c r="J14" s="62"/>
      <c r="K14" s="59"/>
      <c r="L14" s="8"/>
      <c r="M14" s="62"/>
      <c r="N14" s="59"/>
      <c r="O14" s="15"/>
      <c r="P14" s="8"/>
      <c r="Q14" s="62"/>
      <c r="R14" s="59"/>
      <c r="S14" s="6"/>
      <c r="T14" s="40"/>
      <c r="U14" s="39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5">
      <c r="A15" s="144">
        <v>10</v>
      </c>
      <c r="B15" s="145">
        <v>1</v>
      </c>
      <c r="C15" s="146" t="s">
        <v>51</v>
      </c>
      <c r="D15" s="84" t="s">
        <v>36</v>
      </c>
      <c r="E15" s="45" t="s">
        <v>22</v>
      </c>
      <c r="F15" s="178">
        <v>932</v>
      </c>
      <c r="G15" s="118">
        <v>359</v>
      </c>
      <c r="H15" s="171">
        <v>1</v>
      </c>
      <c r="I15" s="161">
        <v>732</v>
      </c>
      <c r="J15" s="118">
        <v>176</v>
      </c>
      <c r="K15" s="162">
        <v>6</v>
      </c>
      <c r="L15" s="181">
        <v>481</v>
      </c>
      <c r="M15" s="118">
        <v>228</v>
      </c>
      <c r="N15" s="182">
        <v>6</v>
      </c>
      <c r="O15" s="187">
        <v>4</v>
      </c>
      <c r="P15" s="161">
        <v>269</v>
      </c>
      <c r="Q15" s="118">
        <v>338</v>
      </c>
      <c r="R15" s="171">
        <v>1</v>
      </c>
      <c r="S15" s="131">
        <f aca="true" t="shared" si="1" ref="S15:S23">G15+J15+M15+Q15</f>
        <v>1101</v>
      </c>
      <c r="T15" s="40"/>
      <c r="U15" s="39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5">
      <c r="A16" s="149">
        <v>8</v>
      </c>
      <c r="B16" s="150">
        <v>3</v>
      </c>
      <c r="C16" s="151" t="s">
        <v>51</v>
      </c>
      <c r="D16" s="102" t="s">
        <v>35</v>
      </c>
      <c r="E16" s="54" t="s">
        <v>9</v>
      </c>
      <c r="F16" s="172">
        <v>770</v>
      </c>
      <c r="G16" s="10">
        <v>280</v>
      </c>
      <c r="H16" s="174">
        <v>4</v>
      </c>
      <c r="I16" s="111">
        <v>790</v>
      </c>
      <c r="J16" s="10">
        <v>191</v>
      </c>
      <c r="K16" s="153">
        <v>5</v>
      </c>
      <c r="L16" s="179">
        <v>600</v>
      </c>
      <c r="M16" s="10">
        <v>343</v>
      </c>
      <c r="N16" s="173">
        <v>1</v>
      </c>
      <c r="O16" s="184">
        <v>3</v>
      </c>
      <c r="P16" s="111">
        <v>600</v>
      </c>
      <c r="Q16" s="10">
        <v>258</v>
      </c>
      <c r="R16" s="173">
        <v>3</v>
      </c>
      <c r="S16" s="126">
        <f t="shared" si="1"/>
        <v>1072</v>
      </c>
      <c r="T16" s="40"/>
      <c r="U16" s="39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5">
      <c r="A17" s="149">
        <v>15</v>
      </c>
      <c r="B17" s="150">
        <v>2</v>
      </c>
      <c r="C17" s="151" t="s">
        <v>51</v>
      </c>
      <c r="D17" s="100" t="s">
        <v>57</v>
      </c>
      <c r="E17" s="54" t="s">
        <v>30</v>
      </c>
      <c r="F17" s="179">
        <v>637</v>
      </c>
      <c r="G17" s="10">
        <v>202</v>
      </c>
      <c r="H17" s="174">
        <v>7</v>
      </c>
      <c r="I17" s="111">
        <v>888</v>
      </c>
      <c r="J17" s="10">
        <v>224</v>
      </c>
      <c r="K17" s="153">
        <v>4</v>
      </c>
      <c r="L17" s="179">
        <v>566</v>
      </c>
      <c r="M17" s="10">
        <v>300</v>
      </c>
      <c r="N17" s="173">
        <v>2</v>
      </c>
      <c r="O17" s="179">
        <v>4</v>
      </c>
      <c r="P17" s="111">
        <v>37</v>
      </c>
      <c r="Q17" s="10">
        <v>283</v>
      </c>
      <c r="R17" s="173">
        <v>2</v>
      </c>
      <c r="S17" s="126">
        <f t="shared" si="1"/>
        <v>1009</v>
      </c>
      <c r="T17" s="40"/>
      <c r="U17" s="39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5">
      <c r="A18" s="149">
        <v>17</v>
      </c>
      <c r="B18" s="154">
        <v>5</v>
      </c>
      <c r="C18" s="151" t="s">
        <v>51</v>
      </c>
      <c r="D18" s="100" t="s">
        <v>59</v>
      </c>
      <c r="E18" s="54" t="s">
        <v>9</v>
      </c>
      <c r="F18" s="180">
        <v>655</v>
      </c>
      <c r="G18" s="10">
        <v>231</v>
      </c>
      <c r="H18" s="174">
        <v>5</v>
      </c>
      <c r="I18" s="111">
        <v>1024</v>
      </c>
      <c r="J18" s="10">
        <v>325</v>
      </c>
      <c r="K18" s="152">
        <v>1</v>
      </c>
      <c r="L18" s="179">
        <v>565</v>
      </c>
      <c r="M18" s="10">
        <v>280</v>
      </c>
      <c r="N18" s="173">
        <v>3</v>
      </c>
      <c r="O18" s="184">
        <v>3</v>
      </c>
      <c r="P18" s="111">
        <v>-502</v>
      </c>
      <c r="Q18" s="10">
        <v>157</v>
      </c>
      <c r="R18" s="174">
        <v>5</v>
      </c>
      <c r="S18" s="126">
        <f t="shared" si="1"/>
        <v>993</v>
      </c>
      <c r="T18" s="37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5">
      <c r="A19" s="149">
        <v>14</v>
      </c>
      <c r="B19" s="154">
        <v>4</v>
      </c>
      <c r="C19" s="151" t="s">
        <v>51</v>
      </c>
      <c r="D19" s="100" t="s">
        <v>53</v>
      </c>
      <c r="E19" s="54" t="s">
        <v>30</v>
      </c>
      <c r="F19" s="172">
        <v>827</v>
      </c>
      <c r="G19" s="10">
        <v>297</v>
      </c>
      <c r="H19" s="173">
        <v>3</v>
      </c>
      <c r="I19" s="111">
        <v>591</v>
      </c>
      <c r="J19" s="10">
        <v>161</v>
      </c>
      <c r="K19" s="153">
        <v>7</v>
      </c>
      <c r="L19" s="179">
        <v>495</v>
      </c>
      <c r="M19" s="10">
        <v>244</v>
      </c>
      <c r="N19" s="174">
        <v>5</v>
      </c>
      <c r="O19" s="184">
        <v>3</v>
      </c>
      <c r="P19" s="111">
        <v>171</v>
      </c>
      <c r="Q19" s="10">
        <v>214</v>
      </c>
      <c r="R19" s="174">
        <v>4</v>
      </c>
      <c r="S19" s="126">
        <f t="shared" si="1"/>
        <v>916</v>
      </c>
      <c r="T19" s="40"/>
      <c r="U19" s="39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5">
      <c r="A20" s="149">
        <v>16</v>
      </c>
      <c r="B20" s="154">
        <v>7</v>
      </c>
      <c r="C20" s="151" t="s">
        <v>51</v>
      </c>
      <c r="D20" s="100" t="s">
        <v>44</v>
      </c>
      <c r="E20" s="54" t="s">
        <v>47</v>
      </c>
      <c r="F20" s="175">
        <v>642</v>
      </c>
      <c r="G20" s="10">
        <v>216</v>
      </c>
      <c r="H20" s="174">
        <v>6</v>
      </c>
      <c r="I20" s="41">
        <v>982</v>
      </c>
      <c r="J20" s="10">
        <v>302</v>
      </c>
      <c r="K20" s="152">
        <v>2</v>
      </c>
      <c r="L20" s="175">
        <v>497</v>
      </c>
      <c r="M20" s="10">
        <v>262</v>
      </c>
      <c r="N20" s="174">
        <v>4</v>
      </c>
      <c r="O20" s="175">
        <v>1.5</v>
      </c>
      <c r="P20" s="41">
        <v>-656</v>
      </c>
      <c r="Q20" s="10">
        <v>123</v>
      </c>
      <c r="R20" s="174">
        <v>7</v>
      </c>
      <c r="S20" s="126">
        <f t="shared" si="1"/>
        <v>903</v>
      </c>
      <c r="T20" s="40"/>
      <c r="U20" s="39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5">
      <c r="A21" s="149">
        <v>12</v>
      </c>
      <c r="B21" s="154">
        <v>6</v>
      </c>
      <c r="C21" s="151" t="s">
        <v>51</v>
      </c>
      <c r="D21" s="102" t="s">
        <v>42</v>
      </c>
      <c r="E21" s="54" t="s">
        <v>9</v>
      </c>
      <c r="F21" s="175">
        <v>830</v>
      </c>
      <c r="G21" s="10">
        <v>317</v>
      </c>
      <c r="H21" s="173">
        <v>2</v>
      </c>
      <c r="I21" s="41">
        <v>909</v>
      </c>
      <c r="J21" s="10">
        <v>242</v>
      </c>
      <c r="K21" s="152">
        <v>3</v>
      </c>
      <c r="L21" s="175">
        <v>150</v>
      </c>
      <c r="M21" s="10">
        <v>118</v>
      </c>
      <c r="N21" s="174">
        <v>7</v>
      </c>
      <c r="O21" s="175">
        <v>2.5</v>
      </c>
      <c r="P21" s="41">
        <v>-70</v>
      </c>
      <c r="Q21" s="10">
        <v>140</v>
      </c>
      <c r="R21" s="174">
        <v>6</v>
      </c>
      <c r="S21" s="126">
        <f t="shared" si="1"/>
        <v>817</v>
      </c>
      <c r="T21" s="40"/>
      <c r="U21" s="39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5">
      <c r="A22" s="149">
        <v>18</v>
      </c>
      <c r="B22" s="154">
        <v>8</v>
      </c>
      <c r="C22" s="151" t="s">
        <v>51</v>
      </c>
      <c r="D22" s="100" t="s">
        <v>43</v>
      </c>
      <c r="E22" s="54" t="s">
        <v>47</v>
      </c>
      <c r="F22" s="172">
        <v>559</v>
      </c>
      <c r="G22" s="10">
        <v>188</v>
      </c>
      <c r="H22" s="174">
        <v>8</v>
      </c>
      <c r="I22" s="111">
        <v>482</v>
      </c>
      <c r="J22" s="10">
        <v>133</v>
      </c>
      <c r="K22" s="153">
        <v>8</v>
      </c>
      <c r="L22" s="179">
        <v>138</v>
      </c>
      <c r="M22" s="10">
        <v>107</v>
      </c>
      <c r="N22" s="174">
        <v>8</v>
      </c>
      <c r="O22" s="184">
        <v>1</v>
      </c>
      <c r="P22" s="111">
        <v>-993</v>
      </c>
      <c r="Q22" s="10">
        <v>92</v>
      </c>
      <c r="R22" s="174">
        <v>8</v>
      </c>
      <c r="S22" s="126">
        <f t="shared" si="1"/>
        <v>520</v>
      </c>
      <c r="T22" s="40"/>
      <c r="U22" s="39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15">
      <c r="A23" s="155">
        <v>19</v>
      </c>
      <c r="B23" s="156">
        <v>9</v>
      </c>
      <c r="C23" s="157" t="s">
        <v>51</v>
      </c>
      <c r="D23" s="163" t="s">
        <v>69</v>
      </c>
      <c r="E23" s="89" t="s">
        <v>47</v>
      </c>
      <c r="F23" s="176">
        <v>302</v>
      </c>
      <c r="G23" s="9">
        <v>106</v>
      </c>
      <c r="H23" s="177">
        <v>9</v>
      </c>
      <c r="I23" s="160">
        <v>355</v>
      </c>
      <c r="J23" s="9">
        <v>83</v>
      </c>
      <c r="K23" s="159">
        <v>9</v>
      </c>
      <c r="L23" s="183">
        <v>0</v>
      </c>
      <c r="M23" s="9">
        <v>54</v>
      </c>
      <c r="N23" s="177">
        <v>9</v>
      </c>
      <c r="O23" s="186">
        <v>1</v>
      </c>
      <c r="P23" s="160">
        <v>-1548</v>
      </c>
      <c r="Q23" s="9">
        <v>78</v>
      </c>
      <c r="R23" s="177">
        <v>9</v>
      </c>
      <c r="S23" s="129">
        <f t="shared" si="1"/>
        <v>321</v>
      </c>
      <c r="T23" s="40"/>
      <c r="U23" s="39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5">
      <c r="A24" s="107"/>
      <c r="B24" s="66"/>
      <c r="C24" s="18"/>
      <c r="D24" s="50"/>
      <c r="E24" s="48"/>
      <c r="F24" s="16"/>
      <c r="G24" s="75"/>
      <c r="H24" s="59"/>
      <c r="I24" s="8"/>
      <c r="J24" s="75"/>
      <c r="K24" s="59"/>
      <c r="L24" s="8"/>
      <c r="M24" s="75"/>
      <c r="N24" s="59"/>
      <c r="O24" s="15"/>
      <c r="P24" s="8"/>
      <c r="Q24" s="75"/>
      <c r="R24" s="59"/>
      <c r="S24" s="6"/>
      <c r="T24" s="63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5">
      <c r="A25" s="107"/>
      <c r="B25" s="18"/>
      <c r="C25" s="18"/>
      <c r="D25" s="43" t="s">
        <v>68</v>
      </c>
      <c r="E25" s="164"/>
      <c r="F25" s="63"/>
      <c r="G25" s="62"/>
      <c r="H25" s="59"/>
      <c r="I25" s="63"/>
      <c r="J25" s="62"/>
      <c r="K25" s="59"/>
      <c r="L25" s="63"/>
      <c r="M25" s="62"/>
      <c r="N25" s="60"/>
      <c r="O25" s="63"/>
      <c r="P25" s="63"/>
      <c r="Q25" s="62"/>
      <c r="R25" s="63"/>
      <c r="S25" s="6"/>
      <c r="T25" s="37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5">
      <c r="A26" s="144">
        <v>3</v>
      </c>
      <c r="B26" s="145">
        <v>1</v>
      </c>
      <c r="C26" s="146" t="s">
        <v>50</v>
      </c>
      <c r="D26" s="103" t="s">
        <v>34</v>
      </c>
      <c r="E26" s="45" t="s">
        <v>22</v>
      </c>
      <c r="F26" s="181">
        <v>1100</v>
      </c>
      <c r="G26" s="118">
        <v>408</v>
      </c>
      <c r="H26" s="182">
        <v>6</v>
      </c>
      <c r="I26" s="161">
        <v>1178</v>
      </c>
      <c r="J26" s="118">
        <v>537</v>
      </c>
      <c r="K26" s="165">
        <v>2</v>
      </c>
      <c r="L26" s="181">
        <v>1079</v>
      </c>
      <c r="M26" s="118">
        <v>679</v>
      </c>
      <c r="N26" s="171">
        <v>1</v>
      </c>
      <c r="O26" s="187">
        <v>5</v>
      </c>
      <c r="P26" s="161">
        <v>590</v>
      </c>
      <c r="Q26" s="118">
        <v>509</v>
      </c>
      <c r="R26" s="171">
        <v>2</v>
      </c>
      <c r="S26" s="131">
        <f aca="true" t="shared" si="2" ref="S26:S35">G26+J26+M26+Q26</f>
        <v>2133</v>
      </c>
      <c r="T26" s="37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5">
      <c r="A27" s="149">
        <v>1</v>
      </c>
      <c r="B27" s="150">
        <v>2</v>
      </c>
      <c r="C27" s="151" t="s">
        <v>50</v>
      </c>
      <c r="D27" s="100" t="s">
        <v>31</v>
      </c>
      <c r="E27" s="54" t="s">
        <v>22</v>
      </c>
      <c r="F27" s="172">
        <v>1231</v>
      </c>
      <c r="G27" s="10">
        <v>688</v>
      </c>
      <c r="H27" s="173">
        <v>1</v>
      </c>
      <c r="I27" s="111">
        <v>1161</v>
      </c>
      <c r="J27" s="10">
        <v>483</v>
      </c>
      <c r="K27" s="166">
        <v>3</v>
      </c>
      <c r="L27" s="179">
        <v>684</v>
      </c>
      <c r="M27" s="10">
        <v>497</v>
      </c>
      <c r="N27" s="173">
        <v>3</v>
      </c>
      <c r="O27" s="184">
        <v>5</v>
      </c>
      <c r="P27" s="111">
        <v>520</v>
      </c>
      <c r="Q27" s="10">
        <v>451</v>
      </c>
      <c r="R27" s="173">
        <v>3</v>
      </c>
      <c r="S27" s="126">
        <f t="shared" si="2"/>
        <v>2119</v>
      </c>
      <c r="T27" s="37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5">
      <c r="A28" s="149">
        <v>5</v>
      </c>
      <c r="B28" s="150">
        <v>3</v>
      </c>
      <c r="C28" s="151" t="s">
        <v>50</v>
      </c>
      <c r="D28" s="102" t="s">
        <v>49</v>
      </c>
      <c r="E28" s="54" t="s">
        <v>9</v>
      </c>
      <c r="F28" s="172">
        <v>1132</v>
      </c>
      <c r="G28" s="10">
        <v>437</v>
      </c>
      <c r="H28" s="174">
        <v>5</v>
      </c>
      <c r="I28" s="111">
        <v>1055</v>
      </c>
      <c r="J28" s="10">
        <v>350</v>
      </c>
      <c r="K28" s="153">
        <v>7</v>
      </c>
      <c r="L28" s="179">
        <v>715</v>
      </c>
      <c r="M28" s="10">
        <v>550</v>
      </c>
      <c r="N28" s="173">
        <v>2</v>
      </c>
      <c r="O28" s="184">
        <v>5</v>
      </c>
      <c r="P28" s="111">
        <v>1113</v>
      </c>
      <c r="Q28" s="10">
        <v>650</v>
      </c>
      <c r="R28" s="188">
        <v>1</v>
      </c>
      <c r="S28" s="126">
        <f t="shared" si="2"/>
        <v>1987</v>
      </c>
      <c r="T28" s="37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ht="15">
      <c r="A29" s="149">
        <v>2</v>
      </c>
      <c r="B29" s="154">
        <v>4</v>
      </c>
      <c r="C29" s="151" t="s">
        <v>50</v>
      </c>
      <c r="D29" s="100" t="s">
        <v>38</v>
      </c>
      <c r="E29" s="54" t="s">
        <v>47</v>
      </c>
      <c r="F29" s="175">
        <v>1217</v>
      </c>
      <c r="G29" s="10">
        <v>561</v>
      </c>
      <c r="H29" s="173">
        <v>2</v>
      </c>
      <c r="I29" s="41">
        <v>1184</v>
      </c>
      <c r="J29" s="10">
        <v>670</v>
      </c>
      <c r="K29" s="152">
        <v>1</v>
      </c>
      <c r="L29" s="175">
        <v>658</v>
      </c>
      <c r="M29" s="10">
        <v>393</v>
      </c>
      <c r="N29" s="174">
        <v>6</v>
      </c>
      <c r="O29" s="175">
        <v>3</v>
      </c>
      <c r="P29" s="41">
        <v>318</v>
      </c>
      <c r="Q29" s="10">
        <v>235</v>
      </c>
      <c r="R29" s="174">
        <v>7</v>
      </c>
      <c r="S29" s="126">
        <f t="shared" si="2"/>
        <v>1859</v>
      </c>
      <c r="T29" s="37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ht="15">
      <c r="A30" s="149">
        <v>4</v>
      </c>
      <c r="B30" s="154">
        <v>5</v>
      </c>
      <c r="C30" s="151" t="s">
        <v>50</v>
      </c>
      <c r="D30" s="102" t="s">
        <v>33</v>
      </c>
      <c r="E30" s="54" t="s">
        <v>9</v>
      </c>
      <c r="F30" s="175">
        <v>1174</v>
      </c>
      <c r="G30" s="10">
        <v>509</v>
      </c>
      <c r="H30" s="173">
        <v>3</v>
      </c>
      <c r="I30" s="111">
        <v>1142</v>
      </c>
      <c r="J30" s="10">
        <v>442</v>
      </c>
      <c r="K30" s="153">
        <v>4</v>
      </c>
      <c r="L30" s="175">
        <v>682</v>
      </c>
      <c r="M30" s="10">
        <v>456</v>
      </c>
      <c r="N30" s="174">
        <v>4</v>
      </c>
      <c r="O30" s="175">
        <v>4</v>
      </c>
      <c r="P30" s="41">
        <v>829</v>
      </c>
      <c r="Q30" s="10">
        <v>407</v>
      </c>
      <c r="R30" s="174">
        <v>4</v>
      </c>
      <c r="S30" s="126">
        <f t="shared" si="2"/>
        <v>1814</v>
      </c>
      <c r="T30" s="37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ht="15">
      <c r="A31" s="149">
        <v>7</v>
      </c>
      <c r="B31" s="154">
        <v>6</v>
      </c>
      <c r="C31" s="151" t="s">
        <v>50</v>
      </c>
      <c r="D31" s="100" t="s">
        <v>37</v>
      </c>
      <c r="E31" s="54" t="s">
        <v>9</v>
      </c>
      <c r="F31" s="172">
        <v>1083</v>
      </c>
      <c r="G31" s="10">
        <v>382</v>
      </c>
      <c r="H31" s="174">
        <v>7</v>
      </c>
      <c r="I31" s="111">
        <v>1102</v>
      </c>
      <c r="J31" s="10">
        <v>407</v>
      </c>
      <c r="K31" s="153">
        <v>5</v>
      </c>
      <c r="L31" s="179">
        <v>664</v>
      </c>
      <c r="M31" s="10">
        <v>423</v>
      </c>
      <c r="N31" s="174">
        <v>5</v>
      </c>
      <c r="O31" s="184">
        <v>3</v>
      </c>
      <c r="P31" s="111">
        <v>83</v>
      </c>
      <c r="Q31" s="10">
        <v>194</v>
      </c>
      <c r="R31" s="174">
        <v>8</v>
      </c>
      <c r="S31" s="126">
        <f t="shared" si="2"/>
        <v>1406</v>
      </c>
      <c r="T31" s="37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15">
      <c r="A32" s="149">
        <v>9</v>
      </c>
      <c r="B32" s="154">
        <v>7</v>
      </c>
      <c r="C32" s="151" t="s">
        <v>50</v>
      </c>
      <c r="D32" s="100" t="s">
        <v>40</v>
      </c>
      <c r="E32" s="54" t="s">
        <v>47</v>
      </c>
      <c r="F32" s="175">
        <v>871</v>
      </c>
      <c r="G32" s="10">
        <v>337</v>
      </c>
      <c r="H32" s="174">
        <v>8</v>
      </c>
      <c r="I32" s="41">
        <v>982</v>
      </c>
      <c r="J32" s="10">
        <v>302</v>
      </c>
      <c r="K32" s="153">
        <v>8</v>
      </c>
      <c r="L32" s="175">
        <v>640</v>
      </c>
      <c r="M32" s="10">
        <v>367</v>
      </c>
      <c r="N32" s="174">
        <v>7</v>
      </c>
      <c r="O32" s="184">
        <v>4</v>
      </c>
      <c r="P32" s="111">
        <v>185</v>
      </c>
      <c r="Q32" s="10">
        <v>309</v>
      </c>
      <c r="R32" s="174">
        <v>6</v>
      </c>
      <c r="S32" s="126">
        <f t="shared" si="2"/>
        <v>1315</v>
      </c>
      <c r="T32" s="37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5">
      <c r="A33" s="149">
        <v>6</v>
      </c>
      <c r="B33" s="154">
        <v>8</v>
      </c>
      <c r="C33" s="151" t="s">
        <v>50</v>
      </c>
      <c r="D33" s="102" t="s">
        <v>32</v>
      </c>
      <c r="E33" s="54" t="s">
        <v>22</v>
      </c>
      <c r="F33" s="172">
        <v>1133</v>
      </c>
      <c r="G33" s="10">
        <v>470</v>
      </c>
      <c r="H33" s="174">
        <v>4</v>
      </c>
      <c r="I33" s="111">
        <v>1072</v>
      </c>
      <c r="J33" s="10">
        <v>377</v>
      </c>
      <c r="K33" s="153">
        <v>6</v>
      </c>
      <c r="L33" s="179">
        <v>0.1</v>
      </c>
      <c r="M33" s="10">
        <v>64</v>
      </c>
      <c r="N33" s="174">
        <v>10</v>
      </c>
      <c r="O33" s="184">
        <v>4</v>
      </c>
      <c r="P33" s="111">
        <v>471</v>
      </c>
      <c r="Q33" s="10">
        <v>370</v>
      </c>
      <c r="R33" s="174">
        <v>5</v>
      </c>
      <c r="S33" s="126">
        <f t="shared" si="2"/>
        <v>1281</v>
      </c>
      <c r="T33" s="37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5">
      <c r="A34" s="149">
        <v>14</v>
      </c>
      <c r="B34" s="154">
        <v>9</v>
      </c>
      <c r="C34" s="151" t="s">
        <v>50</v>
      </c>
      <c r="D34" s="100" t="s">
        <v>41</v>
      </c>
      <c r="E34" s="54" t="s">
        <v>47</v>
      </c>
      <c r="F34" s="172">
        <v>752</v>
      </c>
      <c r="G34" s="10">
        <v>263</v>
      </c>
      <c r="H34" s="174">
        <v>9</v>
      </c>
      <c r="I34" s="111">
        <v>846</v>
      </c>
      <c r="J34" s="10">
        <v>207</v>
      </c>
      <c r="K34" s="153">
        <v>10</v>
      </c>
      <c r="L34" s="179">
        <v>578</v>
      </c>
      <c r="M34" s="10">
        <v>320</v>
      </c>
      <c r="N34" s="174">
        <v>8</v>
      </c>
      <c r="O34" s="184">
        <v>1</v>
      </c>
      <c r="P34" s="111">
        <v>-763</v>
      </c>
      <c r="Q34" s="10">
        <v>107</v>
      </c>
      <c r="R34" s="174">
        <v>10</v>
      </c>
      <c r="S34" s="126">
        <f t="shared" si="2"/>
        <v>897</v>
      </c>
      <c r="T34" s="37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15">
      <c r="A35" s="155">
        <v>17</v>
      </c>
      <c r="B35" s="156">
        <v>10</v>
      </c>
      <c r="C35" s="157" t="s">
        <v>50</v>
      </c>
      <c r="D35" s="158" t="s">
        <v>48</v>
      </c>
      <c r="E35" s="89" t="s">
        <v>47</v>
      </c>
      <c r="F35" s="176">
        <v>671</v>
      </c>
      <c r="G35" s="9">
        <v>246</v>
      </c>
      <c r="H35" s="177">
        <v>10</v>
      </c>
      <c r="I35" s="160">
        <v>980</v>
      </c>
      <c r="J35" s="9">
        <v>261</v>
      </c>
      <c r="K35" s="159">
        <v>9</v>
      </c>
      <c r="L35" s="183">
        <v>160</v>
      </c>
      <c r="M35" s="9">
        <v>130</v>
      </c>
      <c r="N35" s="177">
        <v>9</v>
      </c>
      <c r="O35" s="186">
        <v>3</v>
      </c>
      <c r="P35" s="160">
        <v>-204</v>
      </c>
      <c r="Q35" s="9">
        <v>175</v>
      </c>
      <c r="R35" s="177">
        <v>9</v>
      </c>
      <c r="S35" s="129">
        <f t="shared" si="2"/>
        <v>812</v>
      </c>
      <c r="T35" s="37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5">
      <c r="A36" s="75"/>
      <c r="B36" s="66"/>
      <c r="C36" s="18"/>
      <c r="D36" s="46"/>
      <c r="E36" s="51"/>
      <c r="F36" s="16"/>
      <c r="G36" s="75"/>
      <c r="H36" s="59"/>
      <c r="I36" s="8"/>
      <c r="J36" s="75"/>
      <c r="K36" s="59"/>
      <c r="L36" s="8"/>
      <c r="M36" s="75"/>
      <c r="N36" s="59"/>
      <c r="O36" s="15"/>
      <c r="P36" s="8"/>
      <c r="Q36" s="75"/>
      <c r="R36" s="59"/>
      <c r="S36" s="6"/>
      <c r="T36" s="37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15">
      <c r="A37" s="75"/>
      <c r="B37" s="66"/>
      <c r="C37" s="18"/>
      <c r="D37" s="46"/>
      <c r="E37" s="48"/>
      <c r="F37" s="16"/>
      <c r="G37" s="75"/>
      <c r="H37" s="59"/>
      <c r="I37" s="8"/>
      <c r="J37" s="75"/>
      <c r="K37" s="59"/>
      <c r="L37" s="8"/>
      <c r="M37" s="75"/>
      <c r="N37" s="59"/>
      <c r="O37" s="15"/>
      <c r="P37" s="8"/>
      <c r="Q37" s="75"/>
      <c r="R37" s="59"/>
      <c r="S37" s="61"/>
      <c r="T37" s="37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2:32" ht="15">
      <c r="B38" s="18"/>
      <c r="C38" s="18"/>
      <c r="D38" s="22"/>
      <c r="E38" s="23"/>
      <c r="G38" s="36"/>
      <c r="H38" s="8"/>
      <c r="I38" s="37"/>
      <c r="J38" s="36"/>
      <c r="K38" s="8"/>
      <c r="L38" s="37"/>
      <c r="N38" s="8"/>
      <c r="O38" s="37"/>
      <c r="P38" s="37"/>
      <c r="Q38" s="36"/>
      <c r="R38" s="8"/>
      <c r="S38" s="6"/>
      <c r="T38" s="37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2:32" ht="15">
      <c r="B39" s="18"/>
      <c r="C39" s="18"/>
      <c r="D39" s="22"/>
      <c r="E39" s="23"/>
      <c r="F39" s="16"/>
      <c r="G39" s="36"/>
      <c r="H39" s="8"/>
      <c r="I39" s="8"/>
      <c r="J39" s="36"/>
      <c r="K39" s="8"/>
      <c r="L39" s="8"/>
      <c r="N39" s="8"/>
      <c r="O39" s="15"/>
      <c r="P39" s="8"/>
      <c r="Q39" s="36"/>
      <c r="R39" s="8"/>
      <c r="S39" s="6"/>
      <c r="T39" s="37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2:32" ht="15">
      <c r="B40" s="18"/>
      <c r="C40" s="18"/>
      <c r="D40" s="22"/>
      <c r="E40" s="14"/>
      <c r="G40" s="36"/>
      <c r="H40" s="8"/>
      <c r="I40" s="37"/>
      <c r="J40" s="36"/>
      <c r="K40" s="8"/>
      <c r="L40" s="37"/>
      <c r="N40" s="8"/>
      <c r="O40" s="37"/>
      <c r="P40" s="37"/>
      <c r="Q40" s="37"/>
      <c r="R40" s="37"/>
      <c r="S40" s="6"/>
      <c r="T40" s="37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2:32" ht="15">
      <c r="B41" s="18"/>
      <c r="C41" s="18"/>
      <c r="D41" s="22"/>
      <c r="E41" s="14"/>
      <c r="G41" s="36"/>
      <c r="H41" s="8"/>
      <c r="I41" s="37"/>
      <c r="J41" s="36"/>
      <c r="K41" s="8"/>
      <c r="L41" s="37"/>
      <c r="N41" s="8"/>
      <c r="O41" s="37"/>
      <c r="P41" s="37"/>
      <c r="Q41" s="37"/>
      <c r="R41" s="37"/>
      <c r="S41" s="6"/>
      <c r="T41" s="37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2:32" ht="15">
      <c r="B42" s="18"/>
      <c r="C42" s="18"/>
      <c r="D42" s="22"/>
      <c r="E42" s="14"/>
      <c r="G42" s="36"/>
      <c r="H42" s="8"/>
      <c r="L42" s="37"/>
      <c r="N42" s="8"/>
      <c r="S42" s="6"/>
      <c r="T42" s="37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2:32" ht="15">
      <c r="B43" s="18"/>
      <c r="C43" s="18"/>
      <c r="D43" s="22"/>
      <c r="E43" s="23"/>
      <c r="F43" s="16"/>
      <c r="G43" s="36"/>
      <c r="H43" s="8"/>
      <c r="I43" s="8"/>
      <c r="J43" s="36"/>
      <c r="K43" s="8"/>
      <c r="L43" s="8"/>
      <c r="N43" s="8"/>
      <c r="O43" s="15"/>
      <c r="P43" s="8"/>
      <c r="Q43" s="36"/>
      <c r="R43" s="8"/>
      <c r="S43" s="6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2:19" ht="15">
      <c r="B44" s="18"/>
      <c r="C44" s="18"/>
      <c r="D44" s="22"/>
      <c r="E44" s="23"/>
      <c r="G44" s="36"/>
      <c r="H44" s="8"/>
      <c r="I44" s="37"/>
      <c r="J44" s="36"/>
      <c r="K44" s="8"/>
      <c r="L44" s="37"/>
      <c r="N44" s="8"/>
      <c r="O44" s="37"/>
      <c r="P44" s="37"/>
      <c r="Q44" s="36"/>
      <c r="R44" s="8"/>
      <c r="S44" s="6"/>
    </row>
    <row r="45" spans="2:19" ht="15">
      <c r="B45" s="18"/>
      <c r="C45" s="18"/>
      <c r="D45" s="22"/>
      <c r="E45" s="23"/>
      <c r="G45" s="36"/>
      <c r="H45" s="8"/>
      <c r="I45" s="37"/>
      <c r="J45" s="36"/>
      <c r="K45" s="8"/>
      <c r="L45" s="37"/>
      <c r="N45" s="8"/>
      <c r="O45" s="37"/>
      <c r="P45" s="37"/>
      <c r="Q45" s="36"/>
      <c r="R45" s="8"/>
      <c r="S45" s="6"/>
    </row>
    <row r="46" spans="2:19" ht="15">
      <c r="B46" s="18"/>
      <c r="C46" s="18"/>
      <c r="D46" s="22"/>
      <c r="E46" s="23"/>
      <c r="F46" s="16"/>
      <c r="G46" s="36"/>
      <c r="H46" s="8"/>
      <c r="I46" s="8"/>
      <c r="J46" s="36"/>
      <c r="K46" s="13"/>
      <c r="L46" s="8"/>
      <c r="N46" s="8"/>
      <c r="O46" s="15"/>
      <c r="P46" s="8"/>
      <c r="Q46" s="36"/>
      <c r="R46" s="8"/>
      <c r="S46" s="6"/>
    </row>
    <row r="47" spans="2:19" ht="15">
      <c r="B47" s="18"/>
      <c r="C47" s="18"/>
      <c r="D47" s="22"/>
      <c r="E47" s="23"/>
      <c r="F47" s="16"/>
      <c r="G47" s="36"/>
      <c r="H47" s="8"/>
      <c r="I47" s="8"/>
      <c r="J47" s="36"/>
      <c r="K47" s="8"/>
      <c r="L47" s="8"/>
      <c r="N47" s="8"/>
      <c r="O47" s="15"/>
      <c r="P47" s="8"/>
      <c r="Q47" s="36"/>
      <c r="R47" s="8"/>
      <c r="S47" s="6"/>
    </row>
    <row r="48" spans="2:19" ht="15">
      <c r="B48" s="18"/>
      <c r="C48" s="18"/>
      <c r="D48" s="22"/>
      <c r="E48" s="23"/>
      <c r="F48" s="16"/>
      <c r="G48" s="36"/>
      <c r="H48" s="8"/>
      <c r="I48" s="8"/>
      <c r="J48" s="36"/>
      <c r="K48" s="8"/>
      <c r="L48" s="8"/>
      <c r="N48" s="8"/>
      <c r="O48" s="15"/>
      <c r="P48" s="8"/>
      <c r="Q48" s="36"/>
      <c r="R48" s="8"/>
      <c r="S48" s="6"/>
    </row>
    <row r="49" spans="2:19" ht="15">
      <c r="B49" s="18"/>
      <c r="C49" s="18"/>
      <c r="D49" s="22"/>
      <c r="E49" s="23"/>
      <c r="F49" s="16"/>
      <c r="G49" s="36"/>
      <c r="H49" s="8"/>
      <c r="I49" s="8"/>
      <c r="J49" s="36"/>
      <c r="K49" s="8"/>
      <c r="L49" s="8"/>
      <c r="N49" s="8"/>
      <c r="O49" s="15"/>
      <c r="P49" s="8"/>
      <c r="Q49" s="36"/>
      <c r="R49" s="8"/>
      <c r="S49" s="6"/>
    </row>
    <row r="50" spans="2:19" ht="15">
      <c r="B50" s="18"/>
      <c r="C50" s="18"/>
      <c r="D50" s="22"/>
      <c r="E50" s="14"/>
      <c r="G50" s="36"/>
      <c r="H50" s="8"/>
      <c r="I50" s="37"/>
      <c r="J50" s="36"/>
      <c r="K50" s="8"/>
      <c r="L50" s="37"/>
      <c r="N50" s="8"/>
      <c r="S50" s="6"/>
    </row>
    <row r="51" spans="2:19" ht="15">
      <c r="B51" s="18"/>
      <c r="C51" s="18"/>
      <c r="D51" s="22"/>
      <c r="E51" s="23"/>
      <c r="F51" s="20"/>
      <c r="G51" s="36"/>
      <c r="H51" s="8"/>
      <c r="I51" s="8"/>
      <c r="J51" s="36"/>
      <c r="K51" s="8"/>
      <c r="L51" s="8"/>
      <c r="N51" s="8"/>
      <c r="O51" s="15"/>
      <c r="P51" s="8"/>
      <c r="Q51" s="36"/>
      <c r="R51" s="13"/>
      <c r="S51" s="6"/>
    </row>
    <row r="52" ht="15">
      <c r="S52" s="6"/>
    </row>
    <row r="53" ht="15">
      <c r="S53" s="6"/>
    </row>
    <row r="54" ht="15">
      <c r="S54" s="6"/>
    </row>
    <row r="55" ht="15">
      <c r="S55" s="6"/>
    </row>
    <row r="56" ht="15">
      <c r="S56" s="6"/>
    </row>
    <row r="57" ht="15">
      <c r="S57" s="6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600" verticalDpi="600" orientation="landscape" scale="79" r:id="rId1"/>
  <headerFooter>
    <oddHeader>&amp;CClasament GENERAL CRISTESTI ET 1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111" zoomScaleNormal="111" zoomScalePageLayoutView="0" workbookViewId="0" topLeftCell="A1">
      <selection activeCell="F32" sqref="F32"/>
    </sheetView>
  </sheetViews>
  <sheetFormatPr defaultColWidth="9.140625" defaultRowHeight="15"/>
  <cols>
    <col min="1" max="1" width="5.140625" style="6" customWidth="1"/>
    <col min="2" max="2" width="13.140625" style="0" customWidth="1"/>
    <col min="3" max="3" width="18.140625" style="0" bestFit="1" customWidth="1"/>
    <col min="4" max="4" width="5.28125" style="4" bestFit="1" customWidth="1"/>
    <col min="5" max="5" width="7.140625" style="4" bestFit="1" customWidth="1"/>
    <col min="6" max="6" width="20.8515625" style="0" bestFit="1" customWidth="1"/>
    <col min="7" max="7" width="7.57421875" style="4" bestFit="1" customWidth="1"/>
    <col min="8" max="8" width="7.140625" style="4" bestFit="1" customWidth="1"/>
    <col min="9" max="9" width="18.140625" style="0" bestFit="1" customWidth="1"/>
    <col min="10" max="11" width="7.140625" style="4" bestFit="1" customWidth="1"/>
    <col min="12" max="12" width="18.140625" style="0" bestFit="1" customWidth="1"/>
    <col min="13" max="13" width="5.140625" style="4" bestFit="1" customWidth="1"/>
    <col min="14" max="14" width="7.140625" style="4" bestFit="1" customWidth="1"/>
    <col min="15" max="15" width="6.57421875" style="7" bestFit="1" customWidth="1"/>
  </cols>
  <sheetData>
    <row r="1" spans="1:15" ht="18.75">
      <c r="A1" s="204" t="s">
        <v>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7" ht="15">
      <c r="A2" s="206" t="s">
        <v>17</v>
      </c>
      <c r="B2" s="205" t="s">
        <v>21</v>
      </c>
      <c r="C2" s="201" t="s">
        <v>10</v>
      </c>
      <c r="D2" s="202"/>
      <c r="E2" s="203"/>
      <c r="F2" s="201" t="s">
        <v>14</v>
      </c>
      <c r="G2" s="202"/>
      <c r="H2" s="203"/>
      <c r="I2" s="201" t="s">
        <v>13</v>
      </c>
      <c r="J2" s="202"/>
      <c r="K2" s="203"/>
      <c r="L2" s="201" t="s">
        <v>15</v>
      </c>
      <c r="M2" s="202"/>
      <c r="N2" s="203"/>
      <c r="O2" s="108" t="s">
        <v>16</v>
      </c>
      <c r="P2" s="6"/>
      <c r="Q2" s="6"/>
    </row>
    <row r="3" spans="1:17" s="106" customFormat="1" ht="11.25">
      <c r="A3" s="207"/>
      <c r="B3" s="114"/>
      <c r="C3" s="121" t="s">
        <v>20</v>
      </c>
      <c r="D3" s="115" t="s">
        <v>23</v>
      </c>
      <c r="E3" s="122" t="s">
        <v>26</v>
      </c>
      <c r="F3" s="121" t="s">
        <v>20</v>
      </c>
      <c r="G3" s="115" t="s">
        <v>46</v>
      </c>
      <c r="H3" s="122" t="s">
        <v>26</v>
      </c>
      <c r="I3" s="121" t="s">
        <v>20</v>
      </c>
      <c r="J3" s="115" t="s">
        <v>24</v>
      </c>
      <c r="K3" s="122" t="s">
        <v>26</v>
      </c>
      <c r="L3" s="121" t="s">
        <v>20</v>
      </c>
      <c r="M3" s="115" t="s">
        <v>25</v>
      </c>
      <c r="N3" s="122" t="s">
        <v>26</v>
      </c>
      <c r="O3" s="116"/>
      <c r="P3" s="105"/>
      <c r="Q3" s="105"/>
    </row>
    <row r="4" spans="1:15" ht="15">
      <c r="A4" s="206"/>
      <c r="B4" s="117"/>
      <c r="C4" s="123"/>
      <c r="D4" s="118"/>
      <c r="E4" s="124"/>
      <c r="F4" s="123"/>
      <c r="G4" s="118"/>
      <c r="H4" s="131"/>
      <c r="I4" s="123"/>
      <c r="J4" s="118"/>
      <c r="K4" s="124"/>
      <c r="L4" s="123"/>
      <c r="M4" s="118"/>
      <c r="N4" s="124"/>
      <c r="O4" s="120"/>
    </row>
    <row r="5" spans="1:15" ht="15">
      <c r="A5" s="208">
        <v>1</v>
      </c>
      <c r="B5" s="64" t="s">
        <v>22</v>
      </c>
      <c r="C5" s="125" t="s">
        <v>31</v>
      </c>
      <c r="D5" s="104">
        <v>1231</v>
      </c>
      <c r="E5" s="126"/>
      <c r="F5" s="127" t="s">
        <v>34</v>
      </c>
      <c r="G5" s="111">
        <v>1079</v>
      </c>
      <c r="H5" s="126"/>
      <c r="I5" s="127" t="s">
        <v>34</v>
      </c>
      <c r="J5" s="111">
        <v>1178</v>
      </c>
      <c r="K5" s="126"/>
      <c r="L5" s="127" t="s">
        <v>34</v>
      </c>
      <c r="M5" s="10">
        <v>5</v>
      </c>
      <c r="N5" s="126"/>
      <c r="O5" s="110"/>
    </row>
    <row r="6" spans="1:15" ht="15">
      <c r="A6" s="208"/>
      <c r="B6" s="64"/>
      <c r="C6" s="127" t="s">
        <v>32</v>
      </c>
      <c r="D6" s="104">
        <v>1133</v>
      </c>
      <c r="E6" s="126"/>
      <c r="F6" s="125" t="s">
        <v>31</v>
      </c>
      <c r="G6" s="111">
        <v>684</v>
      </c>
      <c r="H6" s="126"/>
      <c r="I6" s="125" t="s">
        <v>31</v>
      </c>
      <c r="J6" s="111">
        <v>1161</v>
      </c>
      <c r="K6" s="126"/>
      <c r="L6" s="125" t="s">
        <v>31</v>
      </c>
      <c r="M6" s="10">
        <v>5</v>
      </c>
      <c r="N6" s="126"/>
      <c r="O6" s="110"/>
    </row>
    <row r="7" spans="1:17" ht="15">
      <c r="A7" s="208"/>
      <c r="B7" s="64"/>
      <c r="C7" s="127" t="s">
        <v>34</v>
      </c>
      <c r="D7" s="111">
        <v>1100</v>
      </c>
      <c r="E7" s="126">
        <v>1</v>
      </c>
      <c r="F7" s="125" t="s">
        <v>36</v>
      </c>
      <c r="G7" s="111">
        <v>481</v>
      </c>
      <c r="H7" s="126">
        <v>1</v>
      </c>
      <c r="I7" s="127" t="s">
        <v>32</v>
      </c>
      <c r="J7" s="111">
        <v>1072</v>
      </c>
      <c r="K7" s="126">
        <v>1</v>
      </c>
      <c r="L7" s="127" t="s">
        <v>32</v>
      </c>
      <c r="M7" s="10">
        <v>4</v>
      </c>
      <c r="N7" s="126">
        <v>1</v>
      </c>
      <c r="O7" s="110"/>
      <c r="P7" s="7"/>
      <c r="Q7" s="6"/>
    </row>
    <row r="8" spans="1:17" ht="15">
      <c r="A8" s="209"/>
      <c r="B8" s="98"/>
      <c r="C8" s="128"/>
      <c r="D8" s="88">
        <f>SUM(D5:D7)</f>
        <v>3464</v>
      </c>
      <c r="E8" s="129">
        <v>575</v>
      </c>
      <c r="F8" s="132"/>
      <c r="G8" s="88">
        <f>SUM(G5:G7)</f>
        <v>2244</v>
      </c>
      <c r="H8" s="129">
        <v>575</v>
      </c>
      <c r="I8" s="132"/>
      <c r="J8" s="88">
        <f>SUM(J5:J7)</f>
        <v>3411</v>
      </c>
      <c r="K8" s="129">
        <v>575</v>
      </c>
      <c r="L8" s="132"/>
      <c r="M8" s="88">
        <f>SUM(M5:M7)</f>
        <v>14</v>
      </c>
      <c r="N8" s="129">
        <v>575</v>
      </c>
      <c r="O8" s="113">
        <f>E8+H8+K8+N8</f>
        <v>2300</v>
      </c>
      <c r="P8" s="7"/>
      <c r="Q8" s="6"/>
    </row>
    <row r="9" spans="1:17" ht="15">
      <c r="A9" s="206"/>
      <c r="B9" s="117"/>
      <c r="C9" s="130"/>
      <c r="D9" s="118"/>
      <c r="E9" s="131"/>
      <c r="F9" s="123"/>
      <c r="G9" s="118"/>
      <c r="H9" s="131"/>
      <c r="I9" s="123"/>
      <c r="J9" s="118"/>
      <c r="K9" s="124"/>
      <c r="L9" s="123"/>
      <c r="M9" s="118"/>
      <c r="N9" s="124"/>
      <c r="O9" s="120"/>
      <c r="P9" s="7"/>
      <c r="Q9" s="6"/>
    </row>
    <row r="10" spans="1:17" ht="15">
      <c r="A10" s="208">
        <v>2</v>
      </c>
      <c r="B10" s="64" t="s">
        <v>9</v>
      </c>
      <c r="C10" s="127" t="s">
        <v>33</v>
      </c>
      <c r="D10" s="41">
        <v>1174</v>
      </c>
      <c r="E10" s="126"/>
      <c r="F10" s="127" t="s">
        <v>49</v>
      </c>
      <c r="G10" s="111">
        <v>715</v>
      </c>
      <c r="H10" s="126"/>
      <c r="I10" s="127" t="s">
        <v>33</v>
      </c>
      <c r="J10" s="111">
        <v>1142</v>
      </c>
      <c r="K10" s="126"/>
      <c r="L10" s="127" t="s">
        <v>49</v>
      </c>
      <c r="M10" s="41">
        <v>5</v>
      </c>
      <c r="N10" s="126"/>
      <c r="O10" s="110"/>
      <c r="P10" s="7"/>
      <c r="Q10" s="6"/>
    </row>
    <row r="11" spans="1:17" ht="15">
      <c r="A11" s="208"/>
      <c r="B11" s="64"/>
      <c r="C11" s="127" t="s">
        <v>49</v>
      </c>
      <c r="D11" s="104">
        <v>1132</v>
      </c>
      <c r="E11" s="126"/>
      <c r="F11" s="127" t="s">
        <v>33</v>
      </c>
      <c r="G11" s="41">
        <v>682</v>
      </c>
      <c r="H11" s="126"/>
      <c r="I11" s="125" t="s">
        <v>37</v>
      </c>
      <c r="J11" s="111">
        <v>1102</v>
      </c>
      <c r="K11" s="126"/>
      <c r="L11" s="127" t="s">
        <v>33</v>
      </c>
      <c r="M11" s="111">
        <v>4</v>
      </c>
      <c r="N11" s="126"/>
      <c r="O11" s="110"/>
      <c r="P11" s="7"/>
      <c r="Q11" s="6"/>
    </row>
    <row r="12" spans="1:17" ht="15">
      <c r="A12" s="208"/>
      <c r="B12" s="64"/>
      <c r="C12" s="125" t="s">
        <v>37</v>
      </c>
      <c r="D12" s="104">
        <v>1083</v>
      </c>
      <c r="E12" s="126">
        <v>2</v>
      </c>
      <c r="F12" s="125" t="s">
        <v>37</v>
      </c>
      <c r="G12" s="111">
        <v>664</v>
      </c>
      <c r="H12" s="126">
        <v>2</v>
      </c>
      <c r="I12" s="127" t="s">
        <v>49</v>
      </c>
      <c r="J12" s="111">
        <v>1055</v>
      </c>
      <c r="K12" s="126">
        <v>2</v>
      </c>
      <c r="L12" s="127" t="s">
        <v>60</v>
      </c>
      <c r="M12" s="111">
        <v>4</v>
      </c>
      <c r="N12" s="126">
        <v>2</v>
      </c>
      <c r="O12" s="110"/>
      <c r="P12" s="7"/>
      <c r="Q12" s="6"/>
    </row>
    <row r="13" spans="1:17" ht="15">
      <c r="A13" s="209"/>
      <c r="B13" s="98"/>
      <c r="C13" s="132"/>
      <c r="D13" s="88">
        <f>SUM(D10:D12)</f>
        <v>3389</v>
      </c>
      <c r="E13" s="129">
        <v>389</v>
      </c>
      <c r="F13" s="132"/>
      <c r="G13" s="88">
        <f>SUM(G10:G12)</f>
        <v>2061</v>
      </c>
      <c r="H13" s="129">
        <v>389</v>
      </c>
      <c r="I13" s="132"/>
      <c r="J13" s="88">
        <f>SUM(J10:J12)</f>
        <v>3299</v>
      </c>
      <c r="K13" s="129">
        <v>389</v>
      </c>
      <c r="L13" s="132"/>
      <c r="M13" s="88">
        <f>SUM(M10:M12)</f>
        <v>13</v>
      </c>
      <c r="N13" s="129">
        <v>389</v>
      </c>
      <c r="O13" s="113">
        <f>E13+H13+K13+N13</f>
        <v>1556</v>
      </c>
      <c r="P13" s="7"/>
      <c r="Q13" s="6"/>
    </row>
    <row r="14" spans="1:17" ht="15">
      <c r="A14" s="206"/>
      <c r="B14" s="117"/>
      <c r="C14" s="123"/>
      <c r="D14" s="119"/>
      <c r="E14" s="131"/>
      <c r="F14" s="123"/>
      <c r="G14" s="119"/>
      <c r="H14" s="131"/>
      <c r="I14" s="123"/>
      <c r="J14" s="119"/>
      <c r="K14" s="131"/>
      <c r="L14" s="123"/>
      <c r="M14" s="119"/>
      <c r="N14" s="131"/>
      <c r="O14" s="120"/>
      <c r="P14" s="7"/>
      <c r="Q14" s="6"/>
    </row>
    <row r="15" spans="1:17" s="217" customFormat="1" ht="15">
      <c r="A15" s="210">
        <v>3</v>
      </c>
      <c r="B15" s="211" t="s">
        <v>39</v>
      </c>
      <c r="C15" s="212" t="s">
        <v>38</v>
      </c>
      <c r="D15" s="213">
        <v>1217</v>
      </c>
      <c r="E15" s="188"/>
      <c r="F15" s="212" t="s">
        <v>38</v>
      </c>
      <c r="G15" s="213">
        <v>658</v>
      </c>
      <c r="H15" s="188"/>
      <c r="I15" s="212" t="s">
        <v>38</v>
      </c>
      <c r="J15" s="213">
        <v>1184</v>
      </c>
      <c r="K15" s="188"/>
      <c r="L15" s="212" t="s">
        <v>40</v>
      </c>
      <c r="M15" s="214">
        <v>4</v>
      </c>
      <c r="N15" s="188"/>
      <c r="O15" s="215"/>
      <c r="P15" s="216"/>
      <c r="Q15" s="13"/>
    </row>
    <row r="16" spans="1:17" s="217" customFormat="1" ht="15">
      <c r="A16" s="210"/>
      <c r="B16" s="211"/>
      <c r="C16" s="212" t="s">
        <v>40</v>
      </c>
      <c r="D16" s="213">
        <v>871</v>
      </c>
      <c r="E16" s="188"/>
      <c r="F16" s="212" t="s">
        <v>40</v>
      </c>
      <c r="G16" s="213">
        <v>640</v>
      </c>
      <c r="H16" s="188"/>
      <c r="I16" s="212" t="s">
        <v>40</v>
      </c>
      <c r="J16" s="213">
        <v>982</v>
      </c>
      <c r="K16" s="188"/>
      <c r="L16" s="212" t="s">
        <v>38</v>
      </c>
      <c r="M16" s="213">
        <v>3</v>
      </c>
      <c r="N16" s="188"/>
      <c r="O16" s="215"/>
      <c r="P16" s="216"/>
      <c r="Q16" s="13"/>
    </row>
    <row r="17" spans="1:17" s="217" customFormat="1" ht="15">
      <c r="A17" s="210"/>
      <c r="B17" s="211"/>
      <c r="C17" s="212" t="s">
        <v>41</v>
      </c>
      <c r="D17" s="218">
        <v>752</v>
      </c>
      <c r="E17" s="188">
        <v>3</v>
      </c>
      <c r="F17" s="212" t="s">
        <v>41</v>
      </c>
      <c r="G17" s="213">
        <v>578</v>
      </c>
      <c r="H17" s="188">
        <v>3</v>
      </c>
      <c r="I17" s="212" t="s">
        <v>44</v>
      </c>
      <c r="J17" s="213">
        <v>982</v>
      </c>
      <c r="K17" s="188">
        <v>3</v>
      </c>
      <c r="L17" s="212" t="s">
        <v>48</v>
      </c>
      <c r="M17" s="214">
        <v>3</v>
      </c>
      <c r="N17" s="188" t="s">
        <v>85</v>
      </c>
      <c r="O17" s="215"/>
      <c r="P17" s="216"/>
      <c r="Q17" s="13"/>
    </row>
    <row r="18" spans="1:17" ht="15">
      <c r="A18" s="209"/>
      <c r="B18" s="98"/>
      <c r="C18" s="132"/>
      <c r="D18" s="88">
        <f>SUM(D15:D17)</f>
        <v>2840</v>
      </c>
      <c r="E18" s="129">
        <v>312</v>
      </c>
      <c r="F18" s="132"/>
      <c r="G18" s="88">
        <f>SUM(G15:G17)</f>
        <v>1876</v>
      </c>
      <c r="H18" s="129">
        <v>312</v>
      </c>
      <c r="I18" s="132"/>
      <c r="J18" s="88">
        <f>SUM(J15:J17)</f>
        <v>3148</v>
      </c>
      <c r="K18" s="129">
        <v>312</v>
      </c>
      <c r="L18" s="132"/>
      <c r="M18" s="88">
        <f>SUM(M15:M17)</f>
        <v>10</v>
      </c>
      <c r="N18" s="129">
        <v>312</v>
      </c>
      <c r="O18" s="113">
        <f>E18+H18+K18+N18</f>
        <v>1248</v>
      </c>
      <c r="P18" s="7"/>
      <c r="Q18" s="6"/>
    </row>
    <row r="19" spans="1:17" ht="15">
      <c r="A19" s="208"/>
      <c r="B19" s="64"/>
      <c r="C19" s="133"/>
      <c r="D19" s="10"/>
      <c r="E19" s="134"/>
      <c r="F19" s="133"/>
      <c r="G19" s="10"/>
      <c r="H19" s="134"/>
      <c r="I19" s="133"/>
      <c r="J19" s="10"/>
      <c r="K19" s="134"/>
      <c r="L19" s="133"/>
      <c r="M19" s="10"/>
      <c r="N19" s="134"/>
      <c r="O19" s="110"/>
      <c r="P19" s="7"/>
      <c r="Q19" s="6"/>
    </row>
    <row r="20" spans="1:15" ht="15">
      <c r="A20" s="208">
        <v>4</v>
      </c>
      <c r="B20" s="64" t="s">
        <v>30</v>
      </c>
      <c r="C20" s="125" t="s">
        <v>53</v>
      </c>
      <c r="D20" s="104">
        <v>827</v>
      </c>
      <c r="E20" s="134"/>
      <c r="F20" s="125" t="s">
        <v>57</v>
      </c>
      <c r="G20" s="111">
        <v>566</v>
      </c>
      <c r="H20" s="134"/>
      <c r="I20" s="125" t="s">
        <v>57</v>
      </c>
      <c r="J20" s="111">
        <v>888</v>
      </c>
      <c r="K20" s="134"/>
      <c r="L20" s="125" t="s">
        <v>57</v>
      </c>
      <c r="M20" s="111">
        <v>4</v>
      </c>
      <c r="N20" s="134"/>
      <c r="O20" s="110"/>
    </row>
    <row r="21" spans="1:15" ht="15">
      <c r="A21" s="208"/>
      <c r="B21" s="64"/>
      <c r="C21" s="125" t="s">
        <v>57</v>
      </c>
      <c r="D21" s="111">
        <v>637</v>
      </c>
      <c r="E21" s="134"/>
      <c r="F21" s="125" t="s">
        <v>53</v>
      </c>
      <c r="G21" s="111">
        <v>495</v>
      </c>
      <c r="H21" s="134"/>
      <c r="I21" s="125" t="s">
        <v>53</v>
      </c>
      <c r="J21" s="111">
        <v>591</v>
      </c>
      <c r="K21" s="134"/>
      <c r="L21" s="125" t="s">
        <v>53</v>
      </c>
      <c r="M21" s="112">
        <v>3</v>
      </c>
      <c r="N21" s="134"/>
      <c r="O21" s="110"/>
    </row>
    <row r="22" spans="1:15" ht="15">
      <c r="A22" s="208"/>
      <c r="B22" s="64"/>
      <c r="C22" s="125" t="s">
        <v>66</v>
      </c>
      <c r="D22" s="104">
        <v>428</v>
      </c>
      <c r="E22" s="134">
        <v>4</v>
      </c>
      <c r="F22" s="125" t="s">
        <v>66</v>
      </c>
      <c r="G22" s="111">
        <v>293</v>
      </c>
      <c r="H22" s="134">
        <v>4</v>
      </c>
      <c r="I22" s="125" t="s">
        <v>66</v>
      </c>
      <c r="J22" s="111">
        <v>474</v>
      </c>
      <c r="K22" s="134">
        <v>4</v>
      </c>
      <c r="L22" s="125" t="s">
        <v>66</v>
      </c>
      <c r="M22" s="112">
        <v>3</v>
      </c>
      <c r="N22" s="135" t="s">
        <v>86</v>
      </c>
      <c r="O22" s="110"/>
    </row>
    <row r="23" spans="1:15" ht="15">
      <c r="A23" s="209"/>
      <c r="B23" s="98"/>
      <c r="C23" s="132"/>
      <c r="D23" s="88">
        <f>SUM(D20:D22)</f>
        <v>1892</v>
      </c>
      <c r="E23" s="129">
        <v>254</v>
      </c>
      <c r="F23" s="132"/>
      <c r="G23" s="88">
        <f>SUM(G20:G22)</f>
        <v>1354</v>
      </c>
      <c r="H23" s="129">
        <v>254</v>
      </c>
      <c r="I23" s="132"/>
      <c r="J23" s="88">
        <f>SUM(J20:J22)</f>
        <v>1953</v>
      </c>
      <c r="K23" s="129">
        <v>254</v>
      </c>
      <c r="L23" s="132"/>
      <c r="M23" s="88">
        <f>SUM(M20:M22)</f>
        <v>10</v>
      </c>
      <c r="N23" s="129">
        <v>254</v>
      </c>
      <c r="O23" s="113">
        <f>E23+H23+K23+N23</f>
        <v>1016</v>
      </c>
    </row>
    <row r="24" spans="4:14" ht="15">
      <c r="D24" s="6"/>
      <c r="E24" s="6"/>
      <c r="G24" s="6"/>
      <c r="H24" s="6"/>
      <c r="J24" s="6"/>
      <c r="K24" s="6"/>
      <c r="M24" s="6"/>
      <c r="N24" s="6"/>
    </row>
    <row r="25" spans="3:13" ht="15">
      <c r="C25" s="55"/>
      <c r="F25" s="55"/>
      <c r="G25" s="58"/>
      <c r="I25" s="55"/>
      <c r="J25" s="21"/>
      <c r="L25" s="55"/>
      <c r="M25" s="21"/>
    </row>
    <row r="26" spans="7:13" ht="15">
      <c r="G26" s="21"/>
      <c r="J26" s="21"/>
      <c r="L26" s="2"/>
      <c r="M26" s="21"/>
    </row>
    <row r="27" spans="4:14" ht="15">
      <c r="D27" s="21"/>
      <c r="E27" s="21"/>
      <c r="G27" s="21"/>
      <c r="H27" s="21"/>
      <c r="J27" s="21"/>
      <c r="K27" s="21"/>
      <c r="M27" s="21"/>
      <c r="N27" s="21"/>
    </row>
    <row r="28" spans="4:14" ht="15">
      <c r="D28" s="6"/>
      <c r="E28" s="6"/>
      <c r="G28" s="6"/>
      <c r="H28" s="6"/>
      <c r="J28" s="6"/>
      <c r="K28" s="6"/>
      <c r="M28" s="6"/>
      <c r="N28" s="6"/>
    </row>
    <row r="29" spans="4:14" ht="15">
      <c r="D29" s="6"/>
      <c r="E29" s="6"/>
      <c r="G29" s="6"/>
      <c r="H29" s="6"/>
      <c r="J29" s="6"/>
      <c r="K29" s="6"/>
      <c r="M29" s="6"/>
      <c r="N29" s="6"/>
    </row>
    <row r="30" spans="4:14" ht="15">
      <c r="D30" s="6"/>
      <c r="E30" s="6"/>
      <c r="F30" s="67"/>
      <c r="G30" s="6"/>
      <c r="H30" s="6"/>
      <c r="J30" s="6"/>
      <c r="K30" s="6"/>
      <c r="M30" s="6"/>
      <c r="N30" s="6"/>
    </row>
    <row r="32" spans="4:14" ht="15">
      <c r="D32" s="6"/>
      <c r="E32" s="6"/>
      <c r="G32" s="6"/>
      <c r="H32" s="6"/>
      <c r="J32" s="6"/>
      <c r="K32" s="6"/>
      <c r="M32" s="6"/>
      <c r="N32" s="6"/>
    </row>
    <row r="34" spans="4:14" ht="15">
      <c r="D34" s="6"/>
      <c r="E34" s="6"/>
      <c r="F34" s="67"/>
      <c r="G34" s="6"/>
      <c r="H34" s="6"/>
      <c r="J34" s="6"/>
      <c r="K34" s="6"/>
      <c r="M34" s="6"/>
      <c r="N34" s="6"/>
    </row>
    <row r="35" spans="4:14" ht="15">
      <c r="D35" s="57"/>
      <c r="E35" s="57"/>
      <c r="G35" s="57"/>
      <c r="H35" s="57"/>
      <c r="J35" s="57"/>
      <c r="K35" s="57"/>
      <c r="M35" s="57"/>
      <c r="N35" s="57"/>
    </row>
    <row r="36" spans="4:14" ht="15">
      <c r="D36" s="6"/>
      <c r="E36" s="6"/>
      <c r="G36" s="6"/>
      <c r="H36" s="6"/>
      <c r="J36" s="6"/>
      <c r="K36" s="6"/>
      <c r="M36" s="6"/>
      <c r="N36" s="6"/>
    </row>
    <row r="38" spans="4:14" ht="15">
      <c r="D38" s="6"/>
      <c r="E38" s="6"/>
      <c r="F38" s="67"/>
      <c r="G38" s="6"/>
      <c r="H38" s="6"/>
      <c r="J38" s="6"/>
      <c r="K38" s="6"/>
      <c r="M38" s="6"/>
      <c r="N38" s="6"/>
    </row>
    <row r="39" spans="4:14" ht="15">
      <c r="D39" s="57"/>
      <c r="E39" s="57"/>
      <c r="G39" s="57"/>
      <c r="H39" s="57"/>
      <c r="J39" s="57"/>
      <c r="K39" s="57"/>
      <c r="M39" s="57"/>
      <c r="N39" s="57"/>
    </row>
    <row r="40" spans="4:14" ht="15">
      <c r="D40" s="6"/>
      <c r="E40" s="6"/>
      <c r="G40" s="6"/>
      <c r="H40" s="6"/>
      <c r="J40" s="6"/>
      <c r="K40" s="6"/>
      <c r="M40" s="6"/>
      <c r="N40" s="6"/>
    </row>
  </sheetData>
  <sheetProtection/>
  <mergeCells count="5">
    <mergeCell ref="C2:E2"/>
    <mergeCell ref="F2:H2"/>
    <mergeCell ref="I2:K2"/>
    <mergeCell ref="L2:N2"/>
    <mergeCell ref="A1:O1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c_mihai</cp:lastModifiedBy>
  <cp:lastPrinted>2022-08-28T11:02:30Z</cp:lastPrinted>
  <dcterms:created xsi:type="dcterms:W3CDTF">2012-03-31T20:55:31Z</dcterms:created>
  <dcterms:modified xsi:type="dcterms:W3CDTF">2022-09-01T14:48:17Z</dcterms:modified>
  <cp:category/>
  <cp:version/>
  <cp:contentType/>
  <cp:contentStatus/>
</cp:coreProperties>
</file>