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35" firstSheet="3" activeTab="3"/>
  </bookViews>
  <sheets>
    <sheet name="Jucatori" sheetId="1" state="hidden" r:id="rId1"/>
    <sheet name="Clasam TF" sheetId="2" state="hidden" r:id="rId2"/>
    <sheet name="tf cat" sheetId="3" state="hidden" r:id="rId3"/>
    <sheet name="CNIS-T 2021PCJ" sheetId="4" r:id="rId4"/>
    <sheet name="CNIS-T 2021" sheetId="5" r:id="rId5"/>
    <sheet name="CNSI-T 2021" sheetId="6" r:id="rId6"/>
  </sheets>
  <definedNames>
    <definedName name="_xlnm.Print_Area" localSheetId="1">'Clasam TF'!$A$1:$S$29</definedName>
    <definedName name="_xlnm.Print_Area" localSheetId="4">'CNIS-T 2021'!$A$1:$S$43</definedName>
    <definedName name="_xlnm.Print_Area" localSheetId="5">'CNSI-T 2021'!$B$1:$R$24</definedName>
    <definedName name="_xlnm.Print_Area" localSheetId="0">'Jucatori'!$A$1:$E$28</definedName>
  </definedNames>
  <calcPr fullCalcOnLoad="1"/>
</workbook>
</file>

<file path=xl/comments5.xml><?xml version="1.0" encoding="utf-8"?>
<comments xmlns="http://schemas.openxmlformats.org/spreadsheetml/2006/main">
  <authors>
    <author>c_mihai</author>
  </authors>
  <commentList>
    <comment ref="L39" authorId="0">
      <text>
        <r>
          <rPr>
            <b/>
            <sz val="8"/>
            <rFont val="Tahoma"/>
            <family val="2"/>
          </rPr>
          <t>c_mihai:</t>
        </r>
        <r>
          <rPr>
            <sz val="8"/>
            <rFont val="Tahoma"/>
            <family val="2"/>
          </rPr>
          <t xml:space="preserve">
corectat</t>
        </r>
      </text>
    </comment>
    <comment ref="L36" authorId="0">
      <text>
        <r>
          <rPr>
            <b/>
            <sz val="8"/>
            <rFont val="Tahoma"/>
            <family val="2"/>
          </rPr>
          <t>c_mihai:</t>
        </r>
        <r>
          <rPr>
            <sz val="8"/>
            <rFont val="Tahoma"/>
            <family val="2"/>
          </rPr>
          <t xml:space="preserve">
corectat</t>
        </r>
      </text>
    </comment>
  </commentList>
</comments>
</file>

<file path=xl/sharedStrings.xml><?xml version="1.0" encoding="utf-8"?>
<sst xmlns="http://schemas.openxmlformats.org/spreadsheetml/2006/main" count="568" uniqueCount="116">
  <si>
    <t>LOC</t>
  </si>
  <si>
    <t>COMPUNERE</t>
  </si>
  <si>
    <t>Masa</t>
  </si>
  <si>
    <t>Cat</t>
  </si>
  <si>
    <t>Argus</t>
  </si>
  <si>
    <t>Duplicat clasic</t>
  </si>
  <si>
    <t>Puncte</t>
  </si>
  <si>
    <t>Pct clas</t>
  </si>
  <si>
    <t>Duplicat completiv</t>
  </si>
  <si>
    <t>Compunere</t>
  </si>
  <si>
    <t>Libere</t>
  </si>
  <si>
    <t>TOTAL</t>
  </si>
  <si>
    <t>Loc</t>
  </si>
  <si>
    <t>Victorii</t>
  </si>
  <si>
    <t>Punctav</t>
  </si>
  <si>
    <t>Jucator</t>
  </si>
  <si>
    <t>Club</t>
  </si>
  <si>
    <t>Universitatea</t>
  </si>
  <si>
    <t xml:space="preserve">pct dc </t>
  </si>
  <si>
    <t>pct comp</t>
  </si>
  <si>
    <t>pct lib</t>
  </si>
  <si>
    <t>loc/pct cl</t>
  </si>
  <si>
    <t xml:space="preserve">Jucator </t>
  </si>
  <si>
    <t xml:space="preserve">Club </t>
  </si>
  <si>
    <t>DUPLICAT</t>
  </si>
  <si>
    <t>LIBERE</t>
  </si>
  <si>
    <t>TF-DC</t>
  </si>
  <si>
    <t>TF-CPL</t>
  </si>
  <si>
    <t>TF</t>
  </si>
  <si>
    <t>CAT</t>
  </si>
  <si>
    <t>Preventis</t>
  </si>
  <si>
    <t>West Moldavia</t>
  </si>
  <si>
    <t>3ET</t>
  </si>
  <si>
    <t xml:space="preserve"> </t>
  </si>
  <si>
    <t>Rating</t>
  </si>
  <si>
    <t>ENEA Iustin</t>
  </si>
  <si>
    <t>C</t>
  </si>
  <si>
    <t>J</t>
  </si>
  <si>
    <t>CABA Cristian Dimitrie</t>
  </si>
  <si>
    <t>DRĂGAN Georgiana</t>
  </si>
  <si>
    <t>DROBOTĂ Darius</t>
  </si>
  <si>
    <t>P</t>
  </si>
  <si>
    <t>PLETOSU Răzvan</t>
  </si>
  <si>
    <t>VEREŞ Andrei</t>
  </si>
  <si>
    <t>TIHAN Cristian</t>
  </si>
  <si>
    <t>ICHIM Iosif-Andrei</t>
  </si>
  <si>
    <t>MASCAN Emanuel Gabriel</t>
  </si>
  <si>
    <t>HÂNCEANU Vlăduţ</t>
  </si>
  <si>
    <t>BULAI Valentin</t>
  </si>
  <si>
    <t>JUGARIU David Iulian</t>
  </si>
  <si>
    <t>MIHALACHE Sebastian</t>
  </si>
  <si>
    <t>GHITA Arina</t>
  </si>
  <si>
    <t>ANGHELUŢĂ Iustin</t>
  </si>
  <si>
    <t>CORNESCHI Cătălin</t>
  </si>
  <si>
    <t>MASCAN Denisa Iuliana</t>
  </si>
  <si>
    <t>AGAVRILOAIEI Andrei</t>
  </si>
  <si>
    <t>BUTUFEI Bogdan</t>
  </si>
  <si>
    <t>PREDA Vlad</t>
  </si>
  <si>
    <t>CSM</t>
  </si>
  <si>
    <t>Argus Tg. Frumos</t>
  </si>
  <si>
    <t>Universitatea Cluj</t>
  </si>
  <si>
    <t>VINTILĂ Ştefan</t>
  </si>
  <si>
    <t>CSM Bucureşti</t>
  </si>
  <si>
    <t>MATEI Andreea</t>
  </si>
  <si>
    <t>COSTACHE Filip</t>
  </si>
  <si>
    <t>Preventis Iaşi</t>
  </si>
  <si>
    <t>JITARU Ioana</t>
  </si>
  <si>
    <t>NICULESCU Philip</t>
  </si>
  <si>
    <t>URSACHI Adrian</t>
  </si>
  <si>
    <t>CABA Cristian</t>
  </si>
  <si>
    <t>DROBOTA Darius</t>
  </si>
  <si>
    <t>PLETOSU Razvan</t>
  </si>
  <si>
    <t>DRAGAN Georgiana</t>
  </si>
  <si>
    <t>VERES Andrei</t>
  </si>
  <si>
    <t>CSM Bucuresti</t>
  </si>
  <si>
    <t>VINTILA Stefan</t>
  </si>
  <si>
    <t>pct compl</t>
  </si>
  <si>
    <t>VICOL Theodor</t>
  </si>
  <si>
    <t>Compunere (24)</t>
  </si>
  <si>
    <t>MIHAI Daria</t>
  </si>
  <si>
    <t>PREDA Andra</t>
  </si>
  <si>
    <t>DUPL2021</t>
  </si>
  <si>
    <t>COMP2021</t>
  </si>
  <si>
    <t>LIB2021</t>
  </si>
  <si>
    <t>VICOL Theodor Alexandru</t>
  </si>
  <si>
    <t>ICHIM Daniel Alexandru</t>
  </si>
  <si>
    <t>AGAVRILOAIE Rares Ioan</t>
  </si>
  <si>
    <t>LUPU Beatrice Ioana</t>
  </si>
  <si>
    <t>GHELBERE Andrei Emanuel</t>
  </si>
  <si>
    <t>ICHIM Ciprian</t>
  </si>
  <si>
    <t>PRICHINDEI</t>
  </si>
  <si>
    <t>DUMITRU Karin</t>
  </si>
  <si>
    <t>SADICI Anastasia</t>
  </si>
  <si>
    <t>ORZOI Marius Adrian</t>
  </si>
  <si>
    <t>JITARU Gabriela</t>
  </si>
  <si>
    <t>SADICI Daria</t>
  </si>
  <si>
    <t>BUTUFEI Bogdan Samuel</t>
  </si>
  <si>
    <t>HERGHELEGIU Ema</t>
  </si>
  <si>
    <t>URSACHI Anastasia</t>
  </si>
  <si>
    <t>JUNIORI</t>
  </si>
  <si>
    <t xml:space="preserve">Duplicat clasic </t>
  </si>
  <si>
    <t xml:space="preserve">Compunere </t>
  </si>
  <si>
    <t xml:space="preserve">JUNIORI </t>
  </si>
  <si>
    <t>SCARA</t>
  </si>
  <si>
    <t xml:space="preserve">CADETI </t>
  </si>
  <si>
    <t>Duplicat clasic (21)</t>
  </si>
  <si>
    <t>Duplicat completiv(22)</t>
  </si>
  <si>
    <t>0.1</t>
  </si>
  <si>
    <t>Libere (P-10;C+J-36)*2/3=19</t>
  </si>
  <si>
    <t>CLASAMENT CNIS-T TURNEU FINAL - BUCURESTI - 28-29.11.2021</t>
  </si>
  <si>
    <t>total</t>
  </si>
  <si>
    <t>3 etape</t>
  </si>
  <si>
    <t xml:space="preserve">Lazar </t>
  </si>
  <si>
    <t>CLASAMENT GENERAL CNSI-T 2021</t>
  </si>
  <si>
    <t>CLASAMENT CNSI-T 2021 - TF, BUCURESTI, 28-29.11.2021  si  CLASAMENTUL GENERAL FINAL</t>
  </si>
  <si>
    <t>CLASAMENT FINAL CNIS-T 2021, pe categorii de varsta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</si>
</sst>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Arial"/>
      <family val="2"/>
    </font>
    <font>
      <sz val="8"/>
      <color indexed="8"/>
      <name val="Calibri"/>
      <family val="2"/>
    </font>
    <font>
      <b/>
      <sz val="10"/>
      <color indexed="12"/>
      <name val="Arial"/>
      <family val="2"/>
    </font>
    <font>
      <b/>
      <sz val="11"/>
      <color indexed="62"/>
      <name val="Calibri"/>
      <family val="2"/>
    </font>
    <font>
      <sz val="11"/>
      <color indexed="56"/>
      <name val="Calibri"/>
      <family val="2"/>
    </font>
    <font>
      <sz val="8"/>
      <color indexed="10"/>
      <name val="Calibri"/>
      <family val="2"/>
    </font>
    <font>
      <sz val="8"/>
      <color indexed="23"/>
      <name val="Calibri"/>
      <family val="2"/>
    </font>
    <font>
      <b/>
      <sz val="12"/>
      <color indexed="10"/>
      <name val="Calibri"/>
      <family val="2"/>
    </font>
    <font>
      <b/>
      <sz val="8"/>
      <color indexed="10"/>
      <name val="Calibri"/>
      <family val="2"/>
    </font>
    <font>
      <sz val="8"/>
      <color indexed="23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Arial"/>
      <family val="2"/>
    </font>
    <font>
      <sz val="8"/>
      <color theme="1"/>
      <name val="Calibri"/>
      <family val="2"/>
    </font>
    <font>
      <b/>
      <sz val="10"/>
      <color rgb="FF0000FF"/>
      <name val="Arial"/>
      <family val="2"/>
    </font>
    <font>
      <b/>
      <sz val="11"/>
      <color theme="3" tint="0.39998000860214233"/>
      <name val="Calibri"/>
      <family val="2"/>
    </font>
    <font>
      <sz val="11"/>
      <color theme="3"/>
      <name val="Calibri"/>
      <family val="2"/>
    </font>
    <font>
      <sz val="8"/>
      <color rgb="FFFF0000"/>
      <name val="Calibri"/>
      <family val="2"/>
    </font>
    <font>
      <sz val="8"/>
      <color theme="0" tint="-0.4999699890613556"/>
      <name val="Calibri"/>
      <family val="2"/>
    </font>
    <font>
      <b/>
      <sz val="12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0" tint="-0.4999699890613556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5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/>
    </xf>
    <xf numFmtId="0" fontId="5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51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52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4" fillId="0" borderId="11" xfId="0" applyFont="1" applyBorder="1" applyAlignment="1">
      <alignment horizontal="left"/>
    </xf>
    <xf numFmtId="1" fontId="4" fillId="0" borderId="11" xfId="0" applyNumberFormat="1" applyFont="1" applyBorder="1" applyAlignment="1">
      <alignment horizontal="left"/>
    </xf>
    <xf numFmtId="0" fontId="54" fillId="0" borderId="0" xfId="0" applyFont="1" applyAlignment="1">
      <alignment horizontal="left"/>
    </xf>
    <xf numFmtId="0" fontId="0" fillId="0" borderId="0" xfId="0" applyAlignment="1">
      <alignment vertical="center" wrapText="1"/>
    </xf>
    <xf numFmtId="0" fontId="5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0" xfId="0" applyFont="1" applyAlignment="1">
      <alignment horizontal="center"/>
    </xf>
    <xf numFmtId="1" fontId="50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22" fillId="0" borderId="11" xfId="0" applyNumberFormat="1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1" fontId="52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22" fillId="0" borderId="0" xfId="55" applyFont="1" applyAlignment="1">
      <alignment horizontal="center"/>
      <protection/>
    </xf>
    <xf numFmtId="0" fontId="50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5" fillId="0" borderId="13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6" fillId="0" borderId="0" xfId="0" applyFont="1" applyAlignment="1">
      <alignment horizontal="center"/>
    </xf>
    <xf numFmtId="0" fontId="5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5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22" fillId="0" borderId="0" xfId="0" applyFont="1" applyAlignment="1">
      <alignment horizontal="center"/>
    </xf>
    <xf numFmtId="1" fontId="52" fillId="0" borderId="0" xfId="0" applyNumberFormat="1" applyFont="1" applyAlignment="1">
      <alignment horizontal="center"/>
    </xf>
    <xf numFmtId="0" fontId="57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44" fillId="0" borderId="0" xfId="0" applyFont="1" applyAlignment="1">
      <alignment horizontal="center"/>
    </xf>
    <xf numFmtId="1" fontId="51" fillId="0" borderId="0" xfId="0" applyNumberFormat="1" applyFont="1" applyAlignment="1">
      <alignment horizontal="center"/>
    </xf>
    <xf numFmtId="0" fontId="5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0" fillId="0" borderId="0" xfId="0" applyFont="1" applyAlignment="1">
      <alignment horizontal="center" vertical="center" wrapText="1"/>
    </xf>
    <xf numFmtId="0" fontId="5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2" fillId="0" borderId="11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12" xfId="0" applyFont="1" applyBorder="1" applyAlignment="1">
      <alignment horizontal="left"/>
    </xf>
    <xf numFmtId="0" fontId="22" fillId="0" borderId="11" xfId="0" applyFont="1" applyFill="1" applyBorder="1" applyAlignment="1">
      <alignment horizontal="center"/>
    </xf>
    <xf numFmtId="1" fontId="51" fillId="0" borderId="0" xfId="0" applyNumberFormat="1" applyFont="1" applyAlignment="1">
      <alignment horizontal="center"/>
    </xf>
    <xf numFmtId="1" fontId="52" fillId="0" borderId="0" xfId="0" applyNumberFormat="1" applyFont="1" applyAlignment="1">
      <alignment horizontal="center"/>
    </xf>
    <xf numFmtId="0" fontId="50" fillId="0" borderId="11" xfId="0" applyFont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50" fillId="32" borderId="11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50" fillId="32" borderId="11" xfId="0" applyFont="1" applyFill="1" applyBorder="1" applyAlignment="1">
      <alignment horizontal="center"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/>
      <protection/>
    </xf>
    <xf numFmtId="0" fontId="58" fillId="32" borderId="11" xfId="0" applyFont="1" applyFill="1" applyBorder="1" applyAlignment="1">
      <alignment horizontal="left"/>
    </xf>
    <xf numFmtId="0" fontId="51" fillId="32" borderId="11" xfId="0" applyFont="1" applyFill="1" applyBorder="1" applyAlignment="1">
      <alignment horizontal="center"/>
    </xf>
    <xf numFmtId="0" fontId="52" fillId="32" borderId="11" xfId="0" applyFont="1" applyFill="1" applyBorder="1" applyAlignment="1">
      <alignment/>
    </xf>
    <xf numFmtId="1" fontId="4" fillId="0" borderId="0" xfId="0" applyNumberFormat="1" applyFont="1" applyBorder="1" applyAlignment="1">
      <alignment horizontal="left"/>
    </xf>
    <xf numFmtId="1" fontId="3" fillId="0" borderId="0" xfId="0" applyNumberFormat="1" applyFont="1" applyBorder="1" applyAlignment="1">
      <alignment horizontal="center"/>
    </xf>
    <xf numFmtId="1" fontId="52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4" fillId="0" borderId="14" xfId="0" applyNumberFormat="1" applyFont="1" applyBorder="1" applyAlignment="1">
      <alignment horizontal="left"/>
    </xf>
    <xf numFmtId="1" fontId="3" fillId="0" borderId="14" xfId="0" applyNumberFormat="1" applyFont="1" applyBorder="1" applyAlignment="1">
      <alignment horizontal="center"/>
    </xf>
    <xf numFmtId="1" fontId="52" fillId="0" borderId="14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3" fillId="0" borderId="14" xfId="0" applyFont="1" applyFill="1" applyBorder="1" applyAlignment="1" applyProtection="1">
      <alignment horizontal="left" vertical="center" wrapText="1"/>
      <protection/>
    </xf>
    <xf numFmtId="0" fontId="59" fillId="0" borderId="0" xfId="0" applyFont="1" applyBorder="1" applyAlignment="1">
      <alignment horizontal="center"/>
    </xf>
    <xf numFmtId="0" fontId="5" fillId="0" borderId="11" xfId="0" applyFont="1" applyFill="1" applyBorder="1" applyAlignment="1" applyProtection="1">
      <alignment/>
      <protection/>
    </xf>
    <xf numFmtId="0" fontId="54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5" fillId="0" borderId="11" xfId="0" applyFont="1" applyFill="1" applyBorder="1" applyAlignment="1" applyProtection="1">
      <alignment horizontal="left" vertical="center"/>
      <protection/>
    </xf>
    <xf numFmtId="0" fontId="53" fillId="0" borderId="0" xfId="0" applyFont="1" applyFill="1" applyBorder="1" applyAlignment="1" applyProtection="1">
      <alignment horizontal="left" vertical="center" wrapText="1"/>
      <protection/>
    </xf>
    <xf numFmtId="0" fontId="59" fillId="0" borderId="0" xfId="0" applyFont="1" applyFill="1" applyBorder="1" applyAlignment="1">
      <alignment horizontal="center"/>
    </xf>
    <xf numFmtId="0" fontId="60" fillId="32" borderId="11" xfId="0" applyFont="1" applyFill="1" applyBorder="1" applyAlignment="1">
      <alignment horizontal="left"/>
    </xf>
    <xf numFmtId="0" fontId="61" fillId="0" borderId="0" xfId="0" applyFont="1" applyFill="1" applyBorder="1" applyAlignment="1">
      <alignment/>
    </xf>
    <xf numFmtId="0" fontId="54" fillId="0" borderId="0" xfId="0" applyFont="1" applyBorder="1" applyAlignment="1">
      <alignment horizontal="center"/>
    </xf>
    <xf numFmtId="0" fontId="52" fillId="0" borderId="0" xfId="0" applyFont="1" applyAlignment="1">
      <alignment/>
    </xf>
    <xf numFmtId="0" fontId="0" fillId="0" borderId="12" xfId="0" applyBorder="1" applyAlignment="1">
      <alignment/>
    </xf>
    <xf numFmtId="0" fontId="50" fillId="0" borderId="12" xfId="0" applyFont="1" applyBorder="1" applyAlignment="1">
      <alignment horizontal="center"/>
    </xf>
    <xf numFmtId="0" fontId="0" fillId="0" borderId="10" xfId="0" applyBorder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32" borderId="13" xfId="0" applyFont="1" applyFill="1" applyBorder="1" applyAlignment="1">
      <alignment horizontal="center"/>
    </xf>
    <xf numFmtId="0" fontId="0" fillId="32" borderId="12" xfId="0" applyFill="1" applyBorder="1" applyAlignment="1">
      <alignment/>
    </xf>
    <xf numFmtId="0" fontId="50" fillId="32" borderId="12" xfId="0" applyFont="1" applyFill="1" applyBorder="1" applyAlignment="1">
      <alignment horizontal="center"/>
    </xf>
    <xf numFmtId="0" fontId="50" fillId="32" borderId="16" xfId="0" applyFont="1" applyFill="1" applyBorder="1" applyAlignment="1">
      <alignment horizontal="center"/>
    </xf>
    <xf numFmtId="0" fontId="50" fillId="32" borderId="17" xfId="0" applyFont="1" applyFill="1" applyBorder="1" applyAlignment="1">
      <alignment horizontal="center"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 horizontal="center"/>
    </xf>
    <xf numFmtId="0" fontId="50" fillId="32" borderId="10" xfId="0" applyFont="1" applyFill="1" applyBorder="1" applyAlignment="1">
      <alignment/>
    </xf>
    <xf numFmtId="0" fontId="50" fillId="32" borderId="10" xfId="0" applyFont="1" applyFill="1" applyBorder="1" applyAlignment="1">
      <alignment horizontal="center"/>
    </xf>
    <xf numFmtId="0" fontId="50" fillId="32" borderId="15" xfId="0" applyFont="1" applyFill="1" applyBorder="1" applyAlignment="1">
      <alignment horizontal="center"/>
    </xf>
    <xf numFmtId="0" fontId="22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50" fillId="0" borderId="12" xfId="0" applyFont="1" applyBorder="1" applyAlignment="1">
      <alignment/>
    </xf>
    <xf numFmtId="0" fontId="0" fillId="0" borderId="16" xfId="0" applyBorder="1" applyAlignment="1">
      <alignment/>
    </xf>
    <xf numFmtId="0" fontId="50" fillId="32" borderId="18" xfId="0" applyFont="1" applyFill="1" applyBorder="1" applyAlignment="1">
      <alignment horizontal="center"/>
    </xf>
    <xf numFmtId="0" fontId="22" fillId="0" borderId="0" xfId="0" applyFont="1" applyBorder="1" applyAlignment="1">
      <alignment horizontal="center" wrapText="1"/>
    </xf>
    <xf numFmtId="0" fontId="22" fillId="0" borderId="0" xfId="0" applyFont="1" applyFill="1" applyBorder="1" applyAlignment="1">
      <alignment horizontal="center"/>
    </xf>
    <xf numFmtId="0" fontId="50" fillId="0" borderId="0" xfId="0" applyFont="1" applyBorder="1" applyAlignment="1">
      <alignment/>
    </xf>
    <xf numFmtId="0" fontId="0" fillId="0" borderId="19" xfId="0" applyBorder="1" applyAlignment="1">
      <alignment/>
    </xf>
    <xf numFmtId="0" fontId="52" fillId="0" borderId="0" xfId="0" applyFont="1" applyBorder="1" applyAlignment="1">
      <alignment horizontal="center"/>
    </xf>
    <xf numFmtId="0" fontId="50" fillId="0" borderId="19" xfId="0" applyFont="1" applyBorder="1" applyAlignment="1">
      <alignment horizontal="center"/>
    </xf>
    <xf numFmtId="0" fontId="50" fillId="0" borderId="19" xfId="0" applyFont="1" applyBorder="1" applyAlignment="1">
      <alignment/>
    </xf>
    <xf numFmtId="0" fontId="22" fillId="0" borderId="0" xfId="55" applyFont="1" applyBorder="1" applyAlignment="1">
      <alignment horizontal="center"/>
      <protection/>
    </xf>
    <xf numFmtId="0" fontId="0" fillId="32" borderId="18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32" borderId="18" xfId="0" applyFill="1" applyBorder="1" applyAlignment="1">
      <alignment/>
    </xf>
    <xf numFmtId="0" fontId="0" fillId="32" borderId="17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50" fillId="32" borderId="20" xfId="0" applyFont="1" applyFill="1" applyBorder="1" applyAlignment="1">
      <alignment horizontal="center"/>
    </xf>
    <xf numFmtId="0" fontId="50" fillId="32" borderId="14" xfId="0" applyFont="1" applyFill="1" applyBorder="1" applyAlignment="1">
      <alignment horizontal="center"/>
    </xf>
    <xf numFmtId="0" fontId="50" fillId="32" borderId="21" xfId="0" applyFont="1" applyFill="1" applyBorder="1" applyAlignment="1">
      <alignment horizontal="center"/>
    </xf>
    <xf numFmtId="0" fontId="50" fillId="32" borderId="11" xfId="0" applyFont="1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54" fillId="34" borderId="11" xfId="0" applyFont="1" applyFill="1" applyBorder="1" applyAlignment="1">
      <alignment horizontal="left"/>
    </xf>
    <xf numFmtId="0" fontId="0" fillId="34" borderId="11" xfId="0" applyFill="1" applyBorder="1" applyAlignment="1">
      <alignment horizontal="center"/>
    </xf>
    <xf numFmtId="0" fontId="50" fillId="34" borderId="11" xfId="0" applyFont="1" applyFill="1" applyBorder="1" applyAlignment="1">
      <alignment/>
    </xf>
    <xf numFmtId="0" fontId="50" fillId="34" borderId="20" xfId="0" applyFont="1" applyFill="1" applyBorder="1" applyAlignment="1">
      <alignment horizontal="center"/>
    </xf>
    <xf numFmtId="0" fontId="50" fillId="34" borderId="14" xfId="0" applyFont="1" applyFill="1" applyBorder="1" applyAlignment="1">
      <alignment horizontal="center"/>
    </xf>
    <xf numFmtId="0" fontId="50" fillId="34" borderId="21" xfId="0" applyFont="1" applyFill="1" applyBorder="1" applyAlignment="1">
      <alignment horizontal="center"/>
    </xf>
    <xf numFmtId="0" fontId="50" fillId="34" borderId="11" xfId="0" applyFont="1" applyFill="1" applyBorder="1" applyAlignment="1">
      <alignment horizontal="center"/>
    </xf>
    <xf numFmtId="0" fontId="50" fillId="34" borderId="11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50" fillId="34" borderId="11" xfId="0" applyFont="1" applyFill="1" applyBorder="1" applyAlignment="1">
      <alignment horizontal="center"/>
    </xf>
    <xf numFmtId="0" fontId="52" fillId="34" borderId="11" xfId="0" applyFont="1" applyFill="1" applyBorder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59" fillId="34" borderId="0" xfId="0" applyFont="1" applyFill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52" fillId="34" borderId="11" xfId="0" applyFont="1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0" fontId="52" fillId="32" borderId="11" xfId="0" applyFont="1" applyFill="1" applyBorder="1" applyAlignment="1">
      <alignment horizontal="center"/>
    </xf>
    <xf numFmtId="0" fontId="52" fillId="0" borderId="14" xfId="0" applyFont="1" applyFill="1" applyBorder="1" applyAlignment="1">
      <alignment horizontal="center"/>
    </xf>
    <xf numFmtId="0" fontId="52" fillId="0" borderId="11" xfId="0" applyFont="1" applyBorder="1" applyAlignment="1">
      <alignment horizontal="center"/>
    </xf>
    <xf numFmtId="1" fontId="52" fillId="0" borderId="11" xfId="0" applyNumberFormat="1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1" fontId="50" fillId="0" borderId="11" xfId="0" applyNumberFormat="1" applyFont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center"/>
    </xf>
    <xf numFmtId="0" fontId="50" fillId="0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atingDAC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7.57421875" style="1" customWidth="1"/>
    <col min="2" max="2" width="6.421875" style="1" customWidth="1"/>
    <col min="3" max="3" width="24.8515625" style="1" customWidth="1"/>
    <col min="4" max="4" width="14.57421875" style="1" customWidth="1"/>
  </cols>
  <sheetData>
    <row r="1" spans="1:5" ht="15">
      <c r="A1" s="13" t="s">
        <v>2</v>
      </c>
      <c r="B1" s="13" t="s">
        <v>3</v>
      </c>
      <c r="C1" s="3" t="s">
        <v>15</v>
      </c>
      <c r="D1" s="3" t="s">
        <v>16</v>
      </c>
      <c r="E1" s="29" t="s">
        <v>34</v>
      </c>
    </row>
    <row r="2" spans="1:13" ht="15">
      <c r="A2" s="63">
        <v>1</v>
      </c>
      <c r="B2" s="96" t="s">
        <v>37</v>
      </c>
      <c r="C2" s="57" t="s">
        <v>35</v>
      </c>
      <c r="D2" s="75" t="s">
        <v>17</v>
      </c>
      <c r="E2" s="27"/>
      <c r="F2" s="19"/>
      <c r="G2" s="20"/>
      <c r="H2" s="21"/>
      <c r="I2" s="13"/>
      <c r="J2" s="20"/>
      <c r="M2" s="17"/>
    </row>
    <row r="3" spans="1:13" ht="15">
      <c r="A3" s="77">
        <v>2</v>
      </c>
      <c r="B3" s="96" t="s">
        <v>37</v>
      </c>
      <c r="C3" s="56" t="s">
        <v>69</v>
      </c>
      <c r="D3" s="65" t="s">
        <v>17</v>
      </c>
      <c r="E3" s="27"/>
      <c r="F3" s="19"/>
      <c r="G3" s="21"/>
      <c r="H3" s="21"/>
      <c r="I3" s="13"/>
      <c r="J3" s="20"/>
      <c r="M3" s="17"/>
    </row>
    <row r="4" spans="1:13" ht="15">
      <c r="A4" s="77">
        <v>3</v>
      </c>
      <c r="B4" s="96" t="s">
        <v>37</v>
      </c>
      <c r="C4" s="54" t="s">
        <v>73</v>
      </c>
      <c r="D4" s="66" t="s">
        <v>74</v>
      </c>
      <c r="E4" s="27"/>
      <c r="F4" s="19"/>
      <c r="G4" s="20"/>
      <c r="H4" s="21"/>
      <c r="I4" s="13"/>
      <c r="J4" s="20"/>
      <c r="M4" s="17"/>
    </row>
    <row r="5" spans="1:13" ht="15">
      <c r="A5" s="77">
        <v>4</v>
      </c>
      <c r="B5" s="96" t="s">
        <v>37</v>
      </c>
      <c r="C5" s="54" t="s">
        <v>71</v>
      </c>
      <c r="D5" s="65" t="s">
        <v>4</v>
      </c>
      <c r="E5" s="27"/>
      <c r="F5" s="19"/>
      <c r="G5" s="20"/>
      <c r="H5" s="21"/>
      <c r="I5" s="13"/>
      <c r="J5" s="21"/>
      <c r="M5" s="17"/>
    </row>
    <row r="6" spans="1:13" ht="15">
      <c r="A6" s="77">
        <v>5</v>
      </c>
      <c r="B6" s="96" t="s">
        <v>36</v>
      </c>
      <c r="C6" s="54" t="s">
        <v>70</v>
      </c>
      <c r="D6" s="65" t="s">
        <v>4</v>
      </c>
      <c r="E6" s="27"/>
      <c r="F6" s="19"/>
      <c r="G6" s="20"/>
      <c r="H6" s="21"/>
      <c r="I6" s="13"/>
      <c r="J6" s="20"/>
      <c r="M6" s="17"/>
    </row>
    <row r="7" spans="1:13" ht="15">
      <c r="A7" s="77">
        <v>6</v>
      </c>
      <c r="B7" s="96" t="s">
        <v>36</v>
      </c>
      <c r="C7" s="56" t="s">
        <v>44</v>
      </c>
      <c r="D7" s="65" t="s">
        <v>4</v>
      </c>
      <c r="E7" s="27"/>
      <c r="F7" s="19"/>
      <c r="G7" s="20"/>
      <c r="H7" s="21"/>
      <c r="I7" s="13"/>
      <c r="J7" s="21"/>
      <c r="M7" s="17"/>
    </row>
    <row r="8" spans="1:13" ht="15">
      <c r="A8" s="77">
        <v>7</v>
      </c>
      <c r="B8" s="96" t="s">
        <v>37</v>
      </c>
      <c r="C8" s="60" t="s">
        <v>75</v>
      </c>
      <c r="D8" s="67" t="s">
        <v>4</v>
      </c>
      <c r="E8" s="27"/>
      <c r="F8" s="19"/>
      <c r="G8" s="21"/>
      <c r="H8" s="21"/>
      <c r="I8" s="13"/>
      <c r="J8" s="20"/>
      <c r="M8" s="17"/>
    </row>
    <row r="9" spans="1:10" ht="15">
      <c r="A9" s="77">
        <v>8</v>
      </c>
      <c r="B9" s="96" t="s">
        <v>37</v>
      </c>
      <c r="C9" s="60" t="s">
        <v>72</v>
      </c>
      <c r="D9" s="67" t="s">
        <v>17</v>
      </c>
      <c r="E9" s="27"/>
      <c r="F9" s="19"/>
      <c r="G9" s="20"/>
      <c r="H9" s="22"/>
      <c r="I9" s="22"/>
      <c r="J9" s="22"/>
    </row>
    <row r="10" spans="1:5" ht="15">
      <c r="A10" s="77">
        <v>9</v>
      </c>
      <c r="B10" s="96" t="s">
        <v>37</v>
      </c>
      <c r="C10" s="60" t="s">
        <v>48</v>
      </c>
      <c r="D10" s="76" t="s">
        <v>74</v>
      </c>
      <c r="E10" s="27"/>
    </row>
    <row r="11" spans="1:5" ht="15">
      <c r="A11" s="77">
        <v>10</v>
      </c>
      <c r="B11" s="96" t="s">
        <v>36</v>
      </c>
      <c r="C11" s="56" t="s">
        <v>51</v>
      </c>
      <c r="D11" s="66" t="s">
        <v>74</v>
      </c>
      <c r="E11" s="27"/>
    </row>
    <row r="12" spans="1:5" ht="15">
      <c r="A12" s="77">
        <v>11</v>
      </c>
      <c r="B12" s="96" t="s">
        <v>36</v>
      </c>
      <c r="C12" s="54" t="s">
        <v>64</v>
      </c>
      <c r="D12" s="66" t="s">
        <v>74</v>
      </c>
      <c r="E12" s="27"/>
    </row>
    <row r="13" spans="1:5" ht="15">
      <c r="A13" s="77">
        <v>12</v>
      </c>
      <c r="B13" s="96" t="s">
        <v>36</v>
      </c>
      <c r="C13" s="56" t="s">
        <v>63</v>
      </c>
      <c r="D13" s="66" t="s">
        <v>74</v>
      </c>
      <c r="E13" s="27"/>
    </row>
    <row r="14" spans="1:5" ht="15">
      <c r="A14" s="77">
        <v>13</v>
      </c>
      <c r="B14" s="96" t="s">
        <v>41</v>
      </c>
      <c r="C14" s="71" t="s">
        <v>77</v>
      </c>
      <c r="D14" s="67" t="s">
        <v>30</v>
      </c>
      <c r="E14" s="27"/>
    </row>
    <row r="15" spans="1:5" ht="15">
      <c r="A15" s="77">
        <v>14</v>
      </c>
      <c r="B15" s="64" t="s">
        <v>41</v>
      </c>
      <c r="C15" s="69" t="s">
        <v>80</v>
      </c>
      <c r="D15" s="70" t="s">
        <v>74</v>
      </c>
      <c r="E15" s="27"/>
    </row>
    <row r="16" spans="1:5" ht="15">
      <c r="A16" s="77">
        <v>16</v>
      </c>
      <c r="B16" s="64" t="s">
        <v>36</v>
      </c>
      <c r="C16" s="59" t="s">
        <v>56</v>
      </c>
      <c r="D16" s="35" t="s">
        <v>74</v>
      </c>
      <c r="E16" s="27"/>
    </row>
    <row r="17" spans="1:5" ht="15">
      <c r="A17" s="77">
        <v>17</v>
      </c>
      <c r="B17" s="64" t="s">
        <v>41</v>
      </c>
      <c r="C17" s="94" t="s">
        <v>79</v>
      </c>
      <c r="D17" s="95" t="s">
        <v>74</v>
      </c>
      <c r="E17" s="27"/>
    </row>
    <row r="18" spans="1:5" ht="15">
      <c r="A18" s="27"/>
      <c r="B18" s="28"/>
      <c r="C18" s="35"/>
      <c r="D18" s="35"/>
      <c r="E18" s="27"/>
    </row>
    <row r="19" spans="1:5" ht="15">
      <c r="A19" s="27"/>
      <c r="B19" s="28"/>
      <c r="C19" s="35"/>
      <c r="D19" s="35"/>
      <c r="E19" s="27"/>
    </row>
    <row r="20" spans="1:5" ht="15">
      <c r="A20" s="27"/>
      <c r="B20" s="28"/>
      <c r="C20" s="35"/>
      <c r="D20" s="35"/>
      <c r="E20" s="27"/>
    </row>
    <row r="21" spans="1:5" ht="15">
      <c r="A21" s="27"/>
      <c r="B21" s="28"/>
      <c r="C21" s="35"/>
      <c r="D21" s="35"/>
      <c r="E21" s="27"/>
    </row>
    <row r="22" spans="1:5" ht="15">
      <c r="A22" s="27"/>
      <c r="B22" s="28"/>
      <c r="C22" s="35"/>
      <c r="D22" s="35"/>
      <c r="E22" s="27"/>
    </row>
    <row r="23" spans="1:5" ht="15">
      <c r="A23" s="27"/>
      <c r="B23" s="28"/>
      <c r="C23" s="35"/>
      <c r="D23" s="35"/>
      <c r="E23" s="27"/>
    </row>
    <row r="24" spans="1:5" ht="15">
      <c r="A24" s="27"/>
      <c r="B24" s="28"/>
      <c r="C24" s="35"/>
      <c r="D24" s="35"/>
      <c r="E24" s="27"/>
    </row>
    <row r="25" spans="1:5" ht="15">
      <c r="A25" s="27"/>
      <c r="B25" s="28"/>
      <c r="C25" s="35"/>
      <c r="D25" s="35"/>
      <c r="E25" s="27"/>
    </row>
    <row r="26" spans="1:5" ht="15">
      <c r="A26" s="27"/>
      <c r="B26" s="28"/>
      <c r="C26" s="35"/>
      <c r="D26" s="35"/>
      <c r="E26" s="27"/>
    </row>
    <row r="27" spans="1:5" ht="15">
      <c r="A27" s="27"/>
      <c r="B27" s="28"/>
      <c r="C27" s="35"/>
      <c r="D27" s="35"/>
      <c r="E27" s="27"/>
    </row>
    <row r="28" spans="1:5" ht="15">
      <c r="A28" s="27"/>
      <c r="B28" s="28"/>
      <c r="C28" s="35"/>
      <c r="D28" s="35"/>
      <c r="E28" s="27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>
    <oddHeader>&amp;CORDINEA LA MESE PENTRU TOATE PROBELE ETAPEI CNIS-T TURNEUL FINAL
BUCURESTI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8"/>
  <sheetViews>
    <sheetView zoomScalePageLayoutView="0" workbookViewId="0" topLeftCell="A1">
      <selection activeCell="D24" sqref="D24"/>
    </sheetView>
  </sheetViews>
  <sheetFormatPr defaultColWidth="9.140625" defaultRowHeight="15"/>
  <cols>
    <col min="1" max="2" width="6.140625" style="50" customWidth="1"/>
    <col min="3" max="3" width="3.8515625" style="50" customWidth="1"/>
    <col min="4" max="4" width="29.421875" style="50" customWidth="1"/>
    <col min="5" max="5" width="15.28125" style="50" customWidth="1"/>
    <col min="6" max="6" width="6.421875" style="51" customWidth="1"/>
    <col min="7" max="7" width="7.57421875" style="51" customWidth="1"/>
    <col min="8" max="8" width="4.7109375" style="4" customWidth="1"/>
    <col min="9" max="9" width="7.00390625" style="4" customWidth="1"/>
    <col min="10" max="10" width="7.28125" style="4" customWidth="1"/>
    <col min="11" max="11" width="6.00390625" style="4" customWidth="1"/>
    <col min="12" max="12" width="6.421875" style="0" customWidth="1"/>
    <col min="13" max="13" width="7.140625" style="50" customWidth="1"/>
    <col min="14" max="14" width="4.7109375" style="50" customWidth="1"/>
    <col min="15" max="15" width="7.421875" style="4" customWidth="1"/>
    <col min="16" max="16" width="8.421875" style="4" customWidth="1"/>
    <col min="17" max="17" width="8.140625" style="4" customWidth="1"/>
    <col min="18" max="18" width="5.421875" style="4" customWidth="1"/>
  </cols>
  <sheetData>
    <row r="1" spans="1:19" ht="15">
      <c r="A1" s="7" t="s">
        <v>109</v>
      </c>
      <c r="F1" s="182" t="s">
        <v>105</v>
      </c>
      <c r="G1" s="182"/>
      <c r="H1" s="182"/>
      <c r="I1" s="182" t="s">
        <v>106</v>
      </c>
      <c r="J1" s="182"/>
      <c r="K1" s="182"/>
      <c r="L1" s="182" t="s">
        <v>78</v>
      </c>
      <c r="M1" s="183"/>
      <c r="N1" s="183"/>
      <c r="O1" s="182" t="s">
        <v>108</v>
      </c>
      <c r="P1" s="183"/>
      <c r="Q1" s="183"/>
      <c r="R1" s="183"/>
      <c r="S1" s="2"/>
    </row>
    <row r="2" spans="1:19" ht="15">
      <c r="A2" s="9" t="s">
        <v>2</v>
      </c>
      <c r="B2" s="13" t="s">
        <v>0</v>
      </c>
      <c r="C2" s="9" t="s">
        <v>3</v>
      </c>
      <c r="D2" s="9" t="s">
        <v>22</v>
      </c>
      <c r="E2" s="9" t="s">
        <v>23</v>
      </c>
      <c r="F2" s="14" t="s">
        <v>6</v>
      </c>
      <c r="G2" s="14" t="s">
        <v>7</v>
      </c>
      <c r="H2" s="14" t="s">
        <v>12</v>
      </c>
      <c r="I2" s="14" t="s">
        <v>6</v>
      </c>
      <c r="J2" s="14" t="s">
        <v>7</v>
      </c>
      <c r="K2" s="14" t="s">
        <v>12</v>
      </c>
      <c r="L2" s="14" t="s">
        <v>6</v>
      </c>
      <c r="M2" s="14" t="s">
        <v>7</v>
      </c>
      <c r="N2" s="14" t="s">
        <v>12</v>
      </c>
      <c r="O2" s="14" t="s">
        <v>13</v>
      </c>
      <c r="P2" s="14" t="s">
        <v>14</v>
      </c>
      <c r="Q2" s="14" t="s">
        <v>7</v>
      </c>
      <c r="R2" s="14" t="s">
        <v>12</v>
      </c>
      <c r="S2" s="15" t="s">
        <v>11</v>
      </c>
    </row>
    <row r="3" spans="1:32" ht="15">
      <c r="A3" s="63">
        <v>7</v>
      </c>
      <c r="B3" s="64">
        <v>1</v>
      </c>
      <c r="C3" s="52" t="s">
        <v>37</v>
      </c>
      <c r="D3" s="57" t="s">
        <v>75</v>
      </c>
      <c r="E3" s="75" t="s">
        <v>4</v>
      </c>
      <c r="F3" s="55">
        <v>929</v>
      </c>
      <c r="G3" s="52">
        <v>492</v>
      </c>
      <c r="H3" s="36">
        <v>2</v>
      </c>
      <c r="I3" s="8">
        <v>1308</v>
      </c>
      <c r="J3" s="79">
        <v>643</v>
      </c>
      <c r="K3" s="36">
        <v>1</v>
      </c>
      <c r="L3" s="101">
        <v>679</v>
      </c>
      <c r="M3" s="96">
        <v>650</v>
      </c>
      <c r="N3" s="36">
        <v>1</v>
      </c>
      <c r="O3" s="24">
        <v>3</v>
      </c>
      <c r="P3" s="8">
        <v>-14</v>
      </c>
      <c r="Q3" s="52">
        <v>295</v>
      </c>
      <c r="R3" s="8">
        <v>6</v>
      </c>
      <c r="S3" s="5">
        <f aca="true" t="shared" si="0" ref="S3:S18">G3+J3+M3+Q3</f>
        <v>2080</v>
      </c>
      <c r="T3" s="51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</row>
    <row r="4" spans="1:32" ht="15">
      <c r="A4" s="77">
        <v>1</v>
      </c>
      <c r="B4" s="64">
        <v>2</v>
      </c>
      <c r="C4" s="96" t="s">
        <v>37</v>
      </c>
      <c r="D4" s="60" t="s">
        <v>35</v>
      </c>
      <c r="E4" s="67" t="s">
        <v>17</v>
      </c>
      <c r="F4" s="55">
        <v>924</v>
      </c>
      <c r="G4" s="52">
        <v>432</v>
      </c>
      <c r="H4" s="36">
        <v>3</v>
      </c>
      <c r="I4" s="8">
        <v>1300</v>
      </c>
      <c r="J4" s="79">
        <v>498</v>
      </c>
      <c r="K4" s="36">
        <v>2</v>
      </c>
      <c r="L4" s="8">
        <v>678</v>
      </c>
      <c r="M4" s="96">
        <v>509</v>
      </c>
      <c r="N4" s="36">
        <v>2</v>
      </c>
      <c r="O4" s="24">
        <v>5</v>
      </c>
      <c r="P4" s="8">
        <v>330</v>
      </c>
      <c r="Q4" s="96">
        <v>370</v>
      </c>
      <c r="R4" s="8">
        <v>4</v>
      </c>
      <c r="S4" s="5">
        <f t="shared" si="0"/>
        <v>1809</v>
      </c>
      <c r="T4" s="51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</row>
    <row r="5" spans="1:32" ht="15">
      <c r="A5" s="77">
        <v>5</v>
      </c>
      <c r="B5" s="64">
        <v>3</v>
      </c>
      <c r="C5" s="96" t="s">
        <v>36</v>
      </c>
      <c r="D5" s="54" t="s">
        <v>70</v>
      </c>
      <c r="E5" s="65" t="s">
        <v>4</v>
      </c>
      <c r="F5" s="55">
        <v>727</v>
      </c>
      <c r="G5" s="52">
        <v>284</v>
      </c>
      <c r="H5" s="8">
        <v>7</v>
      </c>
      <c r="I5" s="8">
        <v>1269</v>
      </c>
      <c r="J5" s="79">
        <v>393</v>
      </c>
      <c r="K5" s="8">
        <v>4</v>
      </c>
      <c r="L5" s="97">
        <v>660</v>
      </c>
      <c r="M5" s="96">
        <v>309</v>
      </c>
      <c r="N5" s="8">
        <v>7</v>
      </c>
      <c r="O5" s="24">
        <v>5</v>
      </c>
      <c r="P5" s="8">
        <v>1196</v>
      </c>
      <c r="Q5" s="96">
        <v>631</v>
      </c>
      <c r="R5" s="36">
        <v>1</v>
      </c>
      <c r="S5" s="5">
        <f t="shared" si="0"/>
        <v>1617</v>
      </c>
      <c r="T5" s="51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</row>
    <row r="6" spans="1:32" ht="15">
      <c r="A6" s="77">
        <v>8</v>
      </c>
      <c r="B6" s="64">
        <v>4</v>
      </c>
      <c r="C6" s="50" t="s">
        <v>37</v>
      </c>
      <c r="D6" s="60" t="s">
        <v>72</v>
      </c>
      <c r="E6" s="67" t="s">
        <v>17</v>
      </c>
      <c r="F6" s="101">
        <v>987</v>
      </c>
      <c r="G6" s="52">
        <v>639</v>
      </c>
      <c r="H6" s="36">
        <v>1</v>
      </c>
      <c r="I6" s="8">
        <v>1249</v>
      </c>
      <c r="J6" s="79">
        <v>355</v>
      </c>
      <c r="K6" s="84">
        <v>5</v>
      </c>
      <c r="L6" s="8">
        <v>660.1</v>
      </c>
      <c r="M6" s="96">
        <v>338</v>
      </c>
      <c r="N6" s="8">
        <v>6</v>
      </c>
      <c r="O6" s="24">
        <v>3</v>
      </c>
      <c r="P6" s="8">
        <v>-53</v>
      </c>
      <c r="Q6" s="96">
        <v>264</v>
      </c>
      <c r="R6" s="8">
        <v>7</v>
      </c>
      <c r="S6" s="5">
        <f t="shared" si="0"/>
        <v>1596</v>
      </c>
      <c r="T6" s="5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</row>
    <row r="7" spans="1:32" ht="15">
      <c r="A7" s="77">
        <v>2</v>
      </c>
      <c r="B7" s="64">
        <v>5</v>
      </c>
      <c r="C7" s="50" t="s">
        <v>37</v>
      </c>
      <c r="D7" s="56" t="s">
        <v>69</v>
      </c>
      <c r="E7" s="65" t="s">
        <v>17</v>
      </c>
      <c r="F7" s="8">
        <v>829</v>
      </c>
      <c r="G7" s="52">
        <v>314</v>
      </c>
      <c r="H7" s="8">
        <v>6</v>
      </c>
      <c r="I7" s="8">
        <v>1289</v>
      </c>
      <c r="J7" s="79">
        <v>439</v>
      </c>
      <c r="K7" s="36">
        <v>3</v>
      </c>
      <c r="L7" s="80">
        <v>672</v>
      </c>
      <c r="M7" s="96">
        <v>407</v>
      </c>
      <c r="N7" s="8">
        <v>4</v>
      </c>
      <c r="O7" s="24">
        <v>5</v>
      </c>
      <c r="P7" s="8">
        <v>566</v>
      </c>
      <c r="Q7" s="96">
        <v>417</v>
      </c>
      <c r="R7" s="36">
        <v>3</v>
      </c>
      <c r="S7" s="5">
        <f t="shared" si="0"/>
        <v>1577</v>
      </c>
      <c r="T7" s="5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</row>
    <row r="8" spans="1:38" ht="15">
      <c r="A8" s="77">
        <v>3</v>
      </c>
      <c r="B8" s="64">
        <v>6</v>
      </c>
      <c r="C8" s="50" t="s">
        <v>37</v>
      </c>
      <c r="D8" s="54" t="s">
        <v>73</v>
      </c>
      <c r="E8" s="66" t="s">
        <v>74</v>
      </c>
      <c r="F8" s="58">
        <v>838</v>
      </c>
      <c r="G8" s="52">
        <v>347</v>
      </c>
      <c r="H8" s="8">
        <v>5</v>
      </c>
      <c r="I8" s="101">
        <v>1236</v>
      </c>
      <c r="J8" s="79">
        <v>322</v>
      </c>
      <c r="K8" s="84">
        <v>6</v>
      </c>
      <c r="L8" s="101">
        <v>671</v>
      </c>
      <c r="M8" s="96">
        <v>370</v>
      </c>
      <c r="N8" s="8">
        <v>5</v>
      </c>
      <c r="O8" s="24">
        <v>5</v>
      </c>
      <c r="P8" s="8">
        <v>729</v>
      </c>
      <c r="Q8" s="96">
        <v>479</v>
      </c>
      <c r="R8" s="36">
        <v>2</v>
      </c>
      <c r="S8" s="5">
        <f t="shared" si="0"/>
        <v>1518</v>
      </c>
      <c r="T8" s="51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L8" s="23" t="s">
        <v>33</v>
      </c>
    </row>
    <row r="9" spans="1:32" ht="15">
      <c r="A9" s="77">
        <v>6</v>
      </c>
      <c r="B9" s="64">
        <v>7</v>
      </c>
      <c r="C9" s="50" t="s">
        <v>36</v>
      </c>
      <c r="D9" s="56" t="s">
        <v>44</v>
      </c>
      <c r="E9" s="65" t="s">
        <v>4</v>
      </c>
      <c r="F9" s="55">
        <v>646</v>
      </c>
      <c r="G9" s="52">
        <v>256</v>
      </c>
      <c r="H9" s="8">
        <v>8</v>
      </c>
      <c r="I9" s="8">
        <v>1194</v>
      </c>
      <c r="J9" s="79">
        <v>292</v>
      </c>
      <c r="K9" s="8">
        <v>7</v>
      </c>
      <c r="L9" s="8">
        <v>673</v>
      </c>
      <c r="M9" s="96">
        <v>451</v>
      </c>
      <c r="N9" s="36">
        <v>3</v>
      </c>
      <c r="O9" s="24">
        <v>4</v>
      </c>
      <c r="P9" s="8">
        <v>587</v>
      </c>
      <c r="Q9" s="96">
        <v>330</v>
      </c>
      <c r="R9" s="8">
        <v>5</v>
      </c>
      <c r="S9" s="5">
        <f t="shared" si="0"/>
        <v>1329</v>
      </c>
      <c r="T9" s="51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</row>
    <row r="10" spans="1:32" ht="15">
      <c r="A10" s="77">
        <v>4</v>
      </c>
      <c r="B10" s="64">
        <v>8</v>
      </c>
      <c r="C10" s="50" t="s">
        <v>37</v>
      </c>
      <c r="D10" s="54" t="s">
        <v>71</v>
      </c>
      <c r="E10" s="65" t="s">
        <v>4</v>
      </c>
      <c r="F10" s="55">
        <v>850</v>
      </c>
      <c r="G10" s="52">
        <v>386</v>
      </c>
      <c r="H10" s="8">
        <v>4</v>
      </c>
      <c r="I10" s="8">
        <v>1162</v>
      </c>
      <c r="J10" s="79">
        <v>265</v>
      </c>
      <c r="K10" s="84">
        <v>8</v>
      </c>
      <c r="L10" s="8">
        <v>0</v>
      </c>
      <c r="M10" s="96">
        <v>157</v>
      </c>
      <c r="N10" s="8">
        <v>14</v>
      </c>
      <c r="O10" s="24">
        <v>2</v>
      </c>
      <c r="P10" s="8">
        <v>-495</v>
      </c>
      <c r="Q10" s="96">
        <v>185</v>
      </c>
      <c r="R10" s="8">
        <v>10</v>
      </c>
      <c r="S10" s="5">
        <f t="shared" si="0"/>
        <v>993</v>
      </c>
      <c r="T10" s="51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</row>
    <row r="11" spans="1:32" ht="15">
      <c r="A11" s="77">
        <v>10</v>
      </c>
      <c r="B11" s="64">
        <v>9</v>
      </c>
      <c r="C11" s="50" t="s">
        <v>36</v>
      </c>
      <c r="D11" s="56" t="s">
        <v>51</v>
      </c>
      <c r="E11" s="66" t="s">
        <v>74</v>
      </c>
      <c r="F11" s="55">
        <v>575</v>
      </c>
      <c r="G11" s="52">
        <v>207</v>
      </c>
      <c r="H11" s="8">
        <v>10</v>
      </c>
      <c r="I11" s="8">
        <v>885</v>
      </c>
      <c r="J11" s="79">
        <v>217</v>
      </c>
      <c r="K11" s="8">
        <v>10</v>
      </c>
      <c r="L11" s="8">
        <v>220</v>
      </c>
      <c r="M11" s="96">
        <v>175</v>
      </c>
      <c r="N11" s="8">
        <v>13</v>
      </c>
      <c r="O11" s="24">
        <v>2</v>
      </c>
      <c r="P11" s="8">
        <v>-292</v>
      </c>
      <c r="Q11" s="96">
        <v>209</v>
      </c>
      <c r="R11" s="8">
        <v>9</v>
      </c>
      <c r="S11" s="5">
        <f t="shared" si="0"/>
        <v>808</v>
      </c>
      <c r="T11" s="51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</row>
    <row r="12" spans="1:32" ht="15">
      <c r="A12" s="77">
        <v>9</v>
      </c>
      <c r="B12" s="64">
        <v>10</v>
      </c>
      <c r="C12" s="50" t="s">
        <v>37</v>
      </c>
      <c r="D12" s="60" t="s">
        <v>48</v>
      </c>
      <c r="E12" s="76" t="s">
        <v>74</v>
      </c>
      <c r="F12" s="58">
        <v>547</v>
      </c>
      <c r="G12" s="52">
        <v>185</v>
      </c>
      <c r="H12" s="8">
        <v>11</v>
      </c>
      <c r="I12" s="8">
        <v>801</v>
      </c>
      <c r="J12" s="79">
        <v>195</v>
      </c>
      <c r="K12" s="84">
        <v>11</v>
      </c>
      <c r="L12" s="8">
        <v>615</v>
      </c>
      <c r="M12" s="96">
        <v>258</v>
      </c>
      <c r="N12" s="8">
        <v>9</v>
      </c>
      <c r="O12" s="24">
        <v>1</v>
      </c>
      <c r="P12" s="8">
        <v>-613</v>
      </c>
      <c r="Q12" s="96">
        <v>140</v>
      </c>
      <c r="R12" s="8">
        <v>12</v>
      </c>
      <c r="S12" s="5">
        <f t="shared" si="0"/>
        <v>778</v>
      </c>
      <c r="T12" s="51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</row>
    <row r="13" spans="1:32" ht="15">
      <c r="A13" s="77">
        <v>11</v>
      </c>
      <c r="B13" s="64">
        <v>11</v>
      </c>
      <c r="C13" s="96" t="s">
        <v>36</v>
      </c>
      <c r="D13" s="54" t="s">
        <v>64</v>
      </c>
      <c r="E13" s="66" t="s">
        <v>74</v>
      </c>
      <c r="F13" s="97">
        <v>436</v>
      </c>
      <c r="G13" s="52">
        <v>125</v>
      </c>
      <c r="H13" s="8">
        <v>14</v>
      </c>
      <c r="I13" s="97">
        <v>938</v>
      </c>
      <c r="J13" s="79">
        <v>240</v>
      </c>
      <c r="K13" s="84">
        <v>9</v>
      </c>
      <c r="L13" s="97">
        <v>621</v>
      </c>
      <c r="M13" s="96">
        <v>283</v>
      </c>
      <c r="N13" s="8">
        <v>8</v>
      </c>
      <c r="O13" s="24">
        <v>1</v>
      </c>
      <c r="P13" s="8">
        <v>-650</v>
      </c>
      <c r="Q13" s="96">
        <v>120</v>
      </c>
      <c r="R13" s="8">
        <v>13</v>
      </c>
      <c r="S13" s="5">
        <f t="shared" si="0"/>
        <v>768</v>
      </c>
      <c r="T13" s="51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</row>
    <row r="14" spans="1:32" ht="15">
      <c r="A14" s="77">
        <v>12</v>
      </c>
      <c r="B14" s="64">
        <v>12</v>
      </c>
      <c r="C14" s="52" t="s">
        <v>36</v>
      </c>
      <c r="D14" s="56" t="s">
        <v>63</v>
      </c>
      <c r="E14" s="66" t="s">
        <v>74</v>
      </c>
      <c r="F14" s="55">
        <v>595</v>
      </c>
      <c r="G14" s="52">
        <v>231</v>
      </c>
      <c r="H14" s="8">
        <v>9</v>
      </c>
      <c r="I14" s="8">
        <v>695</v>
      </c>
      <c r="J14" s="79">
        <v>175</v>
      </c>
      <c r="K14" s="84">
        <v>12</v>
      </c>
      <c r="L14" s="97">
        <v>454</v>
      </c>
      <c r="M14" s="96">
        <v>194</v>
      </c>
      <c r="N14" s="8">
        <v>12</v>
      </c>
      <c r="O14" s="24">
        <v>1</v>
      </c>
      <c r="P14" s="8">
        <v>-593</v>
      </c>
      <c r="Q14" s="96">
        <v>162</v>
      </c>
      <c r="R14" s="8">
        <v>11</v>
      </c>
      <c r="S14" s="5">
        <f t="shared" si="0"/>
        <v>762</v>
      </c>
      <c r="T14" s="51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</row>
    <row r="15" spans="1:32" ht="15">
      <c r="A15" s="77">
        <v>16</v>
      </c>
      <c r="B15" s="64">
        <v>13</v>
      </c>
      <c r="C15" s="64" t="s">
        <v>36</v>
      </c>
      <c r="D15" s="59" t="s">
        <v>56</v>
      </c>
      <c r="E15" s="35" t="s">
        <v>74</v>
      </c>
      <c r="F15" s="8">
        <v>519</v>
      </c>
      <c r="G15" s="52">
        <v>164</v>
      </c>
      <c r="H15" s="8">
        <v>12</v>
      </c>
      <c r="I15" s="8">
        <v>634</v>
      </c>
      <c r="J15" s="79">
        <v>136</v>
      </c>
      <c r="K15" s="84">
        <v>14</v>
      </c>
      <c r="L15" s="8">
        <v>516</v>
      </c>
      <c r="M15" s="96">
        <v>214</v>
      </c>
      <c r="N15" s="8">
        <v>11</v>
      </c>
      <c r="O15" s="8">
        <v>2</v>
      </c>
      <c r="P15" s="8">
        <v>-248</v>
      </c>
      <c r="Q15" s="96">
        <v>236</v>
      </c>
      <c r="R15" s="8">
        <v>8</v>
      </c>
      <c r="S15" s="5">
        <f t="shared" si="0"/>
        <v>750</v>
      </c>
      <c r="T15" s="51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</row>
    <row r="16" spans="1:32" ht="15">
      <c r="A16" s="77">
        <v>13</v>
      </c>
      <c r="B16" s="64">
        <v>14</v>
      </c>
      <c r="C16" s="100" t="s">
        <v>41</v>
      </c>
      <c r="D16" s="71" t="s">
        <v>77</v>
      </c>
      <c r="E16" s="67" t="s">
        <v>30</v>
      </c>
      <c r="F16" s="55">
        <v>446</v>
      </c>
      <c r="G16" s="52">
        <v>144</v>
      </c>
      <c r="H16" s="8">
        <v>13</v>
      </c>
      <c r="I16" s="8">
        <v>666</v>
      </c>
      <c r="J16" s="79">
        <v>155</v>
      </c>
      <c r="K16" s="8">
        <v>13</v>
      </c>
      <c r="L16" s="8">
        <v>528</v>
      </c>
      <c r="M16" s="96">
        <v>235</v>
      </c>
      <c r="N16" s="8">
        <v>10</v>
      </c>
      <c r="O16" s="24"/>
      <c r="P16" s="8"/>
      <c r="Q16" s="100"/>
      <c r="R16" s="8"/>
      <c r="S16" s="5">
        <f t="shared" si="0"/>
        <v>534</v>
      </c>
      <c r="T16" s="51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</row>
    <row r="17" spans="1:32" ht="15">
      <c r="A17" s="77">
        <v>17</v>
      </c>
      <c r="B17" s="64">
        <v>15</v>
      </c>
      <c r="C17" s="64" t="s">
        <v>41</v>
      </c>
      <c r="D17" s="94" t="s">
        <v>79</v>
      </c>
      <c r="E17" s="95" t="s">
        <v>74</v>
      </c>
      <c r="F17" s="55"/>
      <c r="G17" s="96"/>
      <c r="H17" s="8"/>
      <c r="I17" s="8"/>
      <c r="J17" s="96"/>
      <c r="K17" s="8"/>
      <c r="L17" s="8">
        <v>0</v>
      </c>
      <c r="M17" s="96">
        <v>140</v>
      </c>
      <c r="N17" s="8">
        <v>15</v>
      </c>
      <c r="O17" s="24"/>
      <c r="P17" s="8"/>
      <c r="Q17"/>
      <c r="R17" s="68"/>
      <c r="S17" s="5">
        <f t="shared" si="0"/>
        <v>140</v>
      </c>
      <c r="T17" s="97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</row>
    <row r="18" spans="1:32" ht="15">
      <c r="A18" s="77">
        <v>14</v>
      </c>
      <c r="B18" s="64">
        <v>16</v>
      </c>
      <c r="C18" s="64" t="s">
        <v>41</v>
      </c>
      <c r="D18" s="69" t="s">
        <v>80</v>
      </c>
      <c r="E18" s="70" t="s">
        <v>74</v>
      </c>
      <c r="F18" s="55"/>
      <c r="G18" s="52"/>
      <c r="H18" s="8"/>
      <c r="I18" s="8"/>
      <c r="J18" s="79"/>
      <c r="K18" s="8"/>
      <c r="L18" s="8">
        <v>0</v>
      </c>
      <c r="M18" s="96">
        <v>123</v>
      </c>
      <c r="N18" s="8">
        <v>16</v>
      </c>
      <c r="O18" s="24"/>
      <c r="P18" s="8"/>
      <c r="Q18"/>
      <c r="R18" s="101"/>
      <c r="S18" s="5">
        <f t="shared" si="0"/>
        <v>123</v>
      </c>
      <c r="T18" s="51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</row>
    <row r="19" spans="1:32" ht="15">
      <c r="A19" s="77"/>
      <c r="B19" s="64"/>
      <c r="C19" s="64"/>
      <c r="D19" s="69"/>
      <c r="E19" s="70"/>
      <c r="F19" s="55"/>
      <c r="G19" s="52"/>
      <c r="H19" s="8"/>
      <c r="I19" s="8"/>
      <c r="J19" s="79"/>
      <c r="K19" s="8"/>
      <c r="L19" s="8"/>
      <c r="M19" s="96"/>
      <c r="N19" s="8"/>
      <c r="O19" s="24"/>
      <c r="P19" s="8"/>
      <c r="Q19"/>
      <c r="R19" s="97"/>
      <c r="S19" s="5"/>
      <c r="T19" s="51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</row>
    <row r="20" spans="2:32" ht="15">
      <c r="B20" s="64"/>
      <c r="C20" s="64"/>
      <c r="D20" s="35"/>
      <c r="E20" s="35"/>
      <c r="F20" s="55"/>
      <c r="G20" s="52"/>
      <c r="H20" s="8"/>
      <c r="I20" s="8"/>
      <c r="J20" s="79"/>
      <c r="K20" s="8"/>
      <c r="L20" s="8"/>
      <c r="M20"/>
      <c r="N20" s="8"/>
      <c r="O20" s="24"/>
      <c r="P20" s="8"/>
      <c r="Q20" s="96"/>
      <c r="R20" s="8"/>
      <c r="S20" s="5"/>
      <c r="T20" s="51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</row>
    <row r="21" spans="2:32" ht="15">
      <c r="B21" s="64"/>
      <c r="C21" s="64"/>
      <c r="D21" s="35"/>
      <c r="E21" s="35"/>
      <c r="F21" s="55"/>
      <c r="G21" s="50"/>
      <c r="H21" s="8"/>
      <c r="I21" s="8"/>
      <c r="J21" s="50"/>
      <c r="K21" s="8"/>
      <c r="L21" s="8"/>
      <c r="M21"/>
      <c r="N21" s="8"/>
      <c r="O21" s="24"/>
      <c r="P21" s="8"/>
      <c r="Q21" s="96"/>
      <c r="R21" s="8"/>
      <c r="S21" s="5"/>
      <c r="T21" s="51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</row>
    <row r="22" spans="2:32" ht="15">
      <c r="B22" s="64"/>
      <c r="C22" s="64"/>
      <c r="D22" s="35"/>
      <c r="E22" s="35"/>
      <c r="F22" s="55"/>
      <c r="G22" s="50"/>
      <c r="H22" s="8"/>
      <c r="I22" s="8"/>
      <c r="J22" s="50"/>
      <c r="K22" s="8"/>
      <c r="L22" s="51"/>
      <c r="M22"/>
      <c r="N22" s="8"/>
      <c r="O22" s="24"/>
      <c r="P22" s="8"/>
      <c r="Q22" s="96"/>
      <c r="R22" s="8"/>
      <c r="S22" s="5"/>
      <c r="T22" s="51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</row>
    <row r="23" spans="2:32" ht="15">
      <c r="B23" s="64"/>
      <c r="C23" s="64"/>
      <c r="D23" s="35"/>
      <c r="E23" s="35"/>
      <c r="F23" s="55"/>
      <c r="G23" s="50"/>
      <c r="H23" s="8"/>
      <c r="I23" s="8"/>
      <c r="J23" s="50"/>
      <c r="K23" s="8"/>
      <c r="L23" s="8"/>
      <c r="M23"/>
      <c r="N23" s="8"/>
      <c r="O23" s="24"/>
      <c r="P23" s="8"/>
      <c r="Q23" s="96"/>
      <c r="R23" s="8"/>
      <c r="S23" s="5"/>
      <c r="T23" s="51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</row>
    <row r="24" spans="2:32" ht="15">
      <c r="B24" s="64"/>
      <c r="C24" s="64"/>
      <c r="D24" s="35"/>
      <c r="E24" s="35"/>
      <c r="F24" s="8"/>
      <c r="G24" s="50"/>
      <c r="H24" s="8"/>
      <c r="I24" s="8"/>
      <c r="J24" s="50"/>
      <c r="K24" s="8"/>
      <c r="L24" s="8"/>
      <c r="M24"/>
      <c r="N24" s="8"/>
      <c r="O24" s="24"/>
      <c r="P24" s="8"/>
      <c r="Q24" s="50"/>
      <c r="R24" s="8"/>
      <c r="S24" s="5"/>
      <c r="T24" s="51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</row>
    <row r="25" spans="2:32" ht="15">
      <c r="B25" s="64"/>
      <c r="C25" s="64"/>
      <c r="D25" s="35"/>
      <c r="E25" s="35"/>
      <c r="F25" s="55"/>
      <c r="G25" s="50"/>
      <c r="H25" s="8"/>
      <c r="I25" s="8"/>
      <c r="J25" s="50"/>
      <c r="K25" s="8"/>
      <c r="L25" s="8"/>
      <c r="N25" s="8"/>
      <c r="O25" s="24"/>
      <c r="P25" s="8"/>
      <c r="Q25" s="50"/>
      <c r="R25" s="8"/>
      <c r="S25" s="5"/>
      <c r="T25" s="51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</row>
    <row r="26" spans="2:32" ht="15">
      <c r="B26" s="64"/>
      <c r="C26" s="64"/>
      <c r="D26" s="72"/>
      <c r="E26" s="72"/>
      <c r="F26" s="55"/>
      <c r="G26" s="50"/>
      <c r="H26" s="8"/>
      <c r="I26" s="8"/>
      <c r="J26" s="50"/>
      <c r="K26" s="8"/>
      <c r="L26" s="8"/>
      <c r="N26" s="8"/>
      <c r="O26" s="24"/>
      <c r="P26" s="8"/>
      <c r="Q26" s="50"/>
      <c r="R26" s="68"/>
      <c r="S26" s="5"/>
      <c r="T26" s="51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</row>
    <row r="27" spans="2:32" ht="15">
      <c r="B27" s="64"/>
      <c r="C27" s="64"/>
      <c r="D27" s="35"/>
      <c r="E27" s="35"/>
      <c r="G27" s="50"/>
      <c r="H27" s="8"/>
      <c r="I27" s="51"/>
      <c r="J27" s="50"/>
      <c r="K27" s="8"/>
      <c r="L27" s="51"/>
      <c r="N27" s="8"/>
      <c r="O27" s="51"/>
      <c r="P27" s="51"/>
      <c r="Q27" s="50"/>
      <c r="R27" s="8"/>
      <c r="S27" s="5"/>
      <c r="T27" s="51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</row>
    <row r="28" spans="2:32" ht="15">
      <c r="B28" s="64"/>
      <c r="C28" s="64"/>
      <c r="D28" s="35"/>
      <c r="E28" s="35"/>
      <c r="F28" s="55"/>
      <c r="G28" s="50"/>
      <c r="H28" s="8"/>
      <c r="I28" s="8"/>
      <c r="J28" s="50"/>
      <c r="K28" s="8"/>
      <c r="L28" s="8"/>
      <c r="N28" s="8"/>
      <c r="O28" s="24"/>
      <c r="P28" s="8"/>
      <c r="Q28" s="50"/>
      <c r="R28" s="8"/>
      <c r="S28" s="5"/>
      <c r="T28" s="51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</row>
    <row r="29" spans="2:32" ht="15">
      <c r="B29" s="64"/>
      <c r="C29" s="64"/>
      <c r="D29" s="35"/>
      <c r="E29" s="35"/>
      <c r="G29" s="50"/>
      <c r="H29" s="8"/>
      <c r="I29" s="51"/>
      <c r="J29" s="50"/>
      <c r="K29" s="8"/>
      <c r="L29" s="51"/>
      <c r="N29" s="8"/>
      <c r="O29" s="24"/>
      <c r="P29" s="8"/>
      <c r="Q29" s="51"/>
      <c r="R29" s="8"/>
      <c r="S29" s="5"/>
      <c r="T29" s="51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</row>
    <row r="30" spans="2:32" ht="15">
      <c r="B30" s="64"/>
      <c r="C30" s="64"/>
      <c r="D30" s="70"/>
      <c r="E30" s="70"/>
      <c r="G30" s="50"/>
      <c r="H30" s="8"/>
      <c r="I30" s="51"/>
      <c r="J30" s="50"/>
      <c r="K30" s="8"/>
      <c r="L30" s="51"/>
      <c r="N30" s="8"/>
      <c r="O30" s="24"/>
      <c r="P30" s="8"/>
      <c r="Q30" s="50"/>
      <c r="R30" s="8"/>
      <c r="S30" s="5"/>
      <c r="T30" s="51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</row>
    <row r="31" spans="2:32" ht="15">
      <c r="B31" s="64"/>
      <c r="C31" s="64"/>
      <c r="D31" s="70"/>
      <c r="E31" s="70"/>
      <c r="F31" s="55"/>
      <c r="G31" s="50"/>
      <c r="H31" s="8"/>
      <c r="I31" s="8"/>
      <c r="J31" s="50"/>
      <c r="K31" s="8"/>
      <c r="L31" s="8"/>
      <c r="N31" s="8"/>
      <c r="O31" s="24"/>
      <c r="P31" s="8"/>
      <c r="Q31" s="50"/>
      <c r="R31" s="8"/>
      <c r="S31" s="5"/>
      <c r="T31" s="51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</row>
    <row r="32" spans="2:32" ht="15">
      <c r="B32" s="64"/>
      <c r="C32" s="64"/>
      <c r="D32" s="70"/>
      <c r="E32" s="70"/>
      <c r="F32" s="58"/>
      <c r="G32" s="50"/>
      <c r="H32" s="8"/>
      <c r="I32" s="8"/>
      <c r="J32" s="50"/>
      <c r="K32" s="8"/>
      <c r="L32" s="8"/>
      <c r="N32" s="8"/>
      <c r="O32" s="24"/>
      <c r="P32" s="8"/>
      <c r="Q32" s="50"/>
      <c r="R32" s="8"/>
      <c r="S32" s="5"/>
      <c r="T32" s="51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</row>
    <row r="33" spans="2:32" ht="15">
      <c r="B33" s="64"/>
      <c r="C33" s="64"/>
      <c r="D33" s="35"/>
      <c r="E33" s="73"/>
      <c r="F33" s="55"/>
      <c r="G33" s="50"/>
      <c r="H33" s="16"/>
      <c r="I33" s="8"/>
      <c r="J33" s="50"/>
      <c r="K33" s="8"/>
      <c r="L33" s="8"/>
      <c r="N33" s="16"/>
      <c r="O33" s="24"/>
      <c r="P33" s="8"/>
      <c r="Q33" s="50"/>
      <c r="R33" s="8"/>
      <c r="S33" s="5"/>
      <c r="T33" s="51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</row>
    <row r="34" spans="2:32" ht="15">
      <c r="B34" s="64"/>
      <c r="C34" s="64"/>
      <c r="D34" s="35"/>
      <c r="E34" s="73"/>
      <c r="F34" s="55"/>
      <c r="G34" s="50"/>
      <c r="H34" s="8"/>
      <c r="I34" s="8"/>
      <c r="J34" s="50"/>
      <c r="K34" s="8"/>
      <c r="L34" s="8"/>
      <c r="N34" s="8"/>
      <c r="O34" s="24"/>
      <c r="P34" s="8"/>
      <c r="Q34" s="50"/>
      <c r="R34" s="8"/>
      <c r="S34" s="5"/>
      <c r="T34" s="51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</row>
    <row r="35" spans="2:32" ht="15">
      <c r="B35" s="64"/>
      <c r="C35" s="64"/>
      <c r="D35" s="35"/>
      <c r="E35" s="73"/>
      <c r="G35" s="50"/>
      <c r="H35" s="8"/>
      <c r="I35" s="51"/>
      <c r="J35" s="50"/>
      <c r="K35" s="8"/>
      <c r="L35" s="51"/>
      <c r="N35" s="8"/>
      <c r="O35" s="51"/>
      <c r="P35" s="51"/>
      <c r="Q35" s="51"/>
      <c r="R35" s="8"/>
      <c r="S35" s="5"/>
      <c r="T35" s="51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</row>
    <row r="36" spans="2:32" ht="15">
      <c r="B36" s="64"/>
      <c r="C36" s="64"/>
      <c r="D36" s="35"/>
      <c r="E36" s="73"/>
      <c r="F36" s="8"/>
      <c r="G36" s="50"/>
      <c r="H36" s="8"/>
      <c r="I36" s="8"/>
      <c r="J36" s="50"/>
      <c r="K36" s="8"/>
      <c r="L36" s="8"/>
      <c r="N36" s="8"/>
      <c r="O36" s="8"/>
      <c r="P36" s="8"/>
      <c r="Q36" s="51"/>
      <c r="R36" s="5"/>
      <c r="S36" s="5"/>
      <c r="T36" s="51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</row>
    <row r="37" spans="2:32" ht="15">
      <c r="B37" s="64"/>
      <c r="C37" s="64"/>
      <c r="D37" s="35"/>
      <c r="E37" s="74"/>
      <c r="G37" s="50"/>
      <c r="H37" s="8"/>
      <c r="I37" s="51"/>
      <c r="J37" s="50"/>
      <c r="K37" s="8"/>
      <c r="L37" s="51"/>
      <c r="N37" s="8"/>
      <c r="S37" s="5"/>
      <c r="T37" s="51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</row>
    <row r="38" spans="2:32" ht="15">
      <c r="B38" s="64"/>
      <c r="C38" s="64"/>
      <c r="D38" s="35"/>
      <c r="E38" s="73"/>
      <c r="F38" s="55"/>
      <c r="G38" s="50"/>
      <c r="H38" s="8"/>
      <c r="I38" s="8"/>
      <c r="J38" s="50"/>
      <c r="K38" s="8"/>
      <c r="L38" s="8"/>
      <c r="N38" s="8"/>
      <c r="O38" s="24"/>
      <c r="P38" s="8"/>
      <c r="Q38" s="50"/>
      <c r="R38" s="8"/>
      <c r="S38" s="5"/>
      <c r="T38" s="51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</row>
    <row r="39" spans="2:32" ht="15">
      <c r="B39" s="64"/>
      <c r="C39" s="64"/>
      <c r="D39" s="35"/>
      <c r="E39" s="73"/>
      <c r="G39" s="50"/>
      <c r="H39" s="8"/>
      <c r="I39" s="51"/>
      <c r="J39" s="50"/>
      <c r="K39" s="8"/>
      <c r="L39" s="51"/>
      <c r="N39" s="8"/>
      <c r="O39" s="51"/>
      <c r="P39" s="51"/>
      <c r="Q39" s="50"/>
      <c r="R39" s="8"/>
      <c r="S39" s="5"/>
      <c r="T39" s="51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</row>
    <row r="40" spans="2:32" ht="15">
      <c r="B40" s="64"/>
      <c r="C40" s="64"/>
      <c r="D40" s="35"/>
      <c r="E40" s="73"/>
      <c r="F40" s="55"/>
      <c r="G40" s="50"/>
      <c r="H40" s="8"/>
      <c r="I40" s="8"/>
      <c r="J40" s="50"/>
      <c r="K40" s="8"/>
      <c r="L40" s="8"/>
      <c r="N40" s="8"/>
      <c r="O40" s="24"/>
      <c r="P40" s="8"/>
      <c r="Q40" s="50"/>
      <c r="R40" s="8"/>
      <c r="S40" s="5"/>
      <c r="T40" s="51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</row>
    <row r="41" spans="2:32" ht="15">
      <c r="B41" s="64"/>
      <c r="C41" s="64"/>
      <c r="D41" s="35"/>
      <c r="E41" s="74"/>
      <c r="G41" s="50"/>
      <c r="H41" s="8"/>
      <c r="I41" s="51"/>
      <c r="J41" s="50"/>
      <c r="K41" s="8"/>
      <c r="L41" s="51"/>
      <c r="N41" s="8"/>
      <c r="O41" s="51"/>
      <c r="P41" s="51"/>
      <c r="Q41" s="51"/>
      <c r="R41" s="51"/>
      <c r="S41" s="5"/>
      <c r="T41" s="51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</row>
    <row r="42" spans="2:32" ht="15">
      <c r="B42" s="64"/>
      <c r="C42" s="64"/>
      <c r="D42" s="35"/>
      <c r="E42" s="74"/>
      <c r="G42" s="50"/>
      <c r="H42" s="8"/>
      <c r="I42" s="51"/>
      <c r="J42" s="50"/>
      <c r="K42" s="8"/>
      <c r="L42" s="51"/>
      <c r="N42" s="8"/>
      <c r="O42" s="51"/>
      <c r="P42" s="51"/>
      <c r="Q42" s="51"/>
      <c r="R42" s="51"/>
      <c r="S42" s="5"/>
      <c r="T42" s="51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</row>
    <row r="43" spans="2:32" ht="15">
      <c r="B43" s="64"/>
      <c r="C43" s="64"/>
      <c r="D43" s="35"/>
      <c r="E43" s="74"/>
      <c r="G43" s="50"/>
      <c r="H43" s="8"/>
      <c r="L43" s="51"/>
      <c r="N43" s="8"/>
      <c r="S43" s="5"/>
      <c r="T43" s="51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</row>
    <row r="44" spans="2:32" ht="15">
      <c r="B44" s="64"/>
      <c r="C44" s="64"/>
      <c r="D44" s="35"/>
      <c r="E44" s="73"/>
      <c r="F44" s="55"/>
      <c r="G44" s="50"/>
      <c r="H44" s="8"/>
      <c r="I44" s="8"/>
      <c r="J44" s="50"/>
      <c r="K44" s="8"/>
      <c r="L44" s="8"/>
      <c r="N44" s="8"/>
      <c r="O44" s="24"/>
      <c r="P44" s="8"/>
      <c r="Q44" s="50"/>
      <c r="R44" s="8"/>
      <c r="S44" s="5"/>
      <c r="T44" s="51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</row>
    <row r="45" spans="2:19" ht="15">
      <c r="B45" s="64"/>
      <c r="C45" s="64"/>
      <c r="D45" s="35"/>
      <c r="E45" s="73"/>
      <c r="G45" s="50"/>
      <c r="H45" s="8"/>
      <c r="I45" s="51"/>
      <c r="J45" s="50"/>
      <c r="K45" s="8"/>
      <c r="L45" s="51"/>
      <c r="N45" s="8"/>
      <c r="O45" s="51"/>
      <c r="P45" s="51"/>
      <c r="Q45" s="50"/>
      <c r="R45" s="8"/>
      <c r="S45" s="5"/>
    </row>
    <row r="46" spans="2:19" ht="15">
      <c r="B46" s="64"/>
      <c r="C46" s="64"/>
      <c r="D46" s="35"/>
      <c r="E46" s="73"/>
      <c r="G46" s="50"/>
      <c r="H46" s="8"/>
      <c r="I46" s="51"/>
      <c r="J46" s="50"/>
      <c r="K46" s="8"/>
      <c r="L46" s="51"/>
      <c r="N46" s="8"/>
      <c r="O46" s="51"/>
      <c r="P46" s="51"/>
      <c r="Q46" s="50"/>
      <c r="R46" s="8"/>
      <c r="S46" s="5"/>
    </row>
    <row r="47" spans="2:19" ht="15">
      <c r="B47" s="64"/>
      <c r="C47" s="64"/>
      <c r="D47" s="35"/>
      <c r="E47" s="73"/>
      <c r="F47" s="55"/>
      <c r="G47" s="50"/>
      <c r="H47" s="8"/>
      <c r="I47" s="8"/>
      <c r="J47" s="50"/>
      <c r="K47" s="16"/>
      <c r="L47" s="8"/>
      <c r="N47" s="8"/>
      <c r="O47" s="24"/>
      <c r="P47" s="8"/>
      <c r="Q47" s="50"/>
      <c r="R47" s="8"/>
      <c r="S47" s="5"/>
    </row>
    <row r="48" spans="2:19" ht="15">
      <c r="B48" s="64"/>
      <c r="C48" s="64"/>
      <c r="D48" s="35"/>
      <c r="E48" s="73"/>
      <c r="F48" s="55"/>
      <c r="G48" s="50"/>
      <c r="H48" s="8"/>
      <c r="I48" s="8"/>
      <c r="J48" s="50"/>
      <c r="K48" s="8"/>
      <c r="L48" s="8"/>
      <c r="N48" s="8"/>
      <c r="O48" s="24"/>
      <c r="P48" s="8"/>
      <c r="Q48" s="50"/>
      <c r="R48" s="8"/>
      <c r="S48" s="5"/>
    </row>
    <row r="49" spans="2:19" ht="15">
      <c r="B49" s="64"/>
      <c r="C49" s="64"/>
      <c r="D49" s="35"/>
      <c r="E49" s="73"/>
      <c r="F49" s="55"/>
      <c r="G49" s="50"/>
      <c r="H49" s="8"/>
      <c r="I49" s="8"/>
      <c r="J49" s="50"/>
      <c r="K49" s="8"/>
      <c r="L49" s="8"/>
      <c r="N49" s="8"/>
      <c r="O49" s="24"/>
      <c r="P49" s="8"/>
      <c r="Q49" s="50"/>
      <c r="R49" s="8"/>
      <c r="S49" s="5"/>
    </row>
    <row r="50" spans="2:19" ht="15">
      <c r="B50" s="64"/>
      <c r="C50" s="64"/>
      <c r="D50" s="35"/>
      <c r="E50" s="73"/>
      <c r="F50" s="55"/>
      <c r="G50" s="50"/>
      <c r="H50" s="8"/>
      <c r="I50" s="8"/>
      <c r="J50" s="50"/>
      <c r="K50" s="8"/>
      <c r="L50" s="8"/>
      <c r="N50" s="8"/>
      <c r="O50" s="24"/>
      <c r="P50" s="8"/>
      <c r="Q50" s="50"/>
      <c r="R50" s="8"/>
      <c r="S50" s="5"/>
    </row>
    <row r="51" spans="2:19" ht="15">
      <c r="B51" s="64"/>
      <c r="C51" s="64"/>
      <c r="D51" s="35"/>
      <c r="E51" s="74"/>
      <c r="G51" s="50"/>
      <c r="H51" s="8"/>
      <c r="I51" s="51"/>
      <c r="J51" s="50"/>
      <c r="K51" s="8"/>
      <c r="L51" s="51"/>
      <c r="N51" s="8"/>
      <c r="S51" s="5"/>
    </row>
    <row r="52" spans="2:19" ht="15">
      <c r="B52" s="64"/>
      <c r="C52" s="64"/>
      <c r="D52" s="35"/>
      <c r="E52" s="73"/>
      <c r="F52" s="58"/>
      <c r="G52" s="50"/>
      <c r="H52" s="8"/>
      <c r="I52" s="8"/>
      <c r="J52" s="50"/>
      <c r="K52" s="8"/>
      <c r="L52" s="8"/>
      <c r="N52" s="8"/>
      <c r="O52" s="24"/>
      <c r="P52" s="8"/>
      <c r="Q52" s="50"/>
      <c r="R52" s="16"/>
      <c r="S52" s="5"/>
    </row>
    <row r="53" ht="15">
      <c r="S53" s="5"/>
    </row>
    <row r="54" ht="15">
      <c r="S54" s="5"/>
    </row>
    <row r="55" ht="15">
      <c r="S55" s="5"/>
    </row>
    <row r="56" ht="15">
      <c r="S56" s="5"/>
    </row>
    <row r="57" ht="15">
      <c r="S57" s="5"/>
    </row>
    <row r="58" ht="15">
      <c r="S58" s="5"/>
    </row>
  </sheetData>
  <sheetProtection/>
  <mergeCells count="4">
    <mergeCell ref="F1:H1"/>
    <mergeCell ref="I1:K1"/>
    <mergeCell ref="L1:N1"/>
    <mergeCell ref="O1:R1"/>
  </mergeCell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paperSize="9" scale="89" r:id="rId1"/>
  <headerFooter>
    <oddHeader>&amp;CCNIS-T 2016 - TURNEUL FINAL GENERAL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F65"/>
  <sheetViews>
    <sheetView zoomScalePageLayoutView="0" workbookViewId="0" topLeftCell="A1">
      <selection activeCell="D24" sqref="D24"/>
    </sheetView>
  </sheetViews>
  <sheetFormatPr defaultColWidth="9.140625" defaultRowHeight="15"/>
  <cols>
    <col min="1" max="2" width="6.140625" style="52" customWidth="1"/>
    <col min="3" max="3" width="3.8515625" style="52" customWidth="1"/>
    <col min="4" max="4" width="29.421875" style="52" customWidth="1"/>
    <col min="5" max="5" width="15.28125" style="52" customWidth="1"/>
    <col min="6" max="6" width="6.421875" style="53" customWidth="1"/>
    <col min="7" max="7" width="7.57421875" style="4" customWidth="1"/>
    <col min="8" max="8" width="4.7109375" style="4" customWidth="1"/>
    <col min="9" max="9" width="7.00390625" style="4" customWidth="1"/>
    <col min="10" max="10" width="7.28125" style="4" customWidth="1"/>
    <col min="11" max="11" width="6.00390625" style="4" customWidth="1"/>
    <col min="12" max="12" width="6.421875" style="0" customWidth="1"/>
    <col min="13" max="13" width="7.140625" style="52" customWidth="1"/>
    <col min="14" max="14" width="4.7109375" style="52" customWidth="1"/>
    <col min="15" max="15" width="7.421875" style="4" customWidth="1"/>
    <col min="16" max="16" width="8.421875" style="4" customWidth="1"/>
    <col min="17" max="17" width="8.140625" style="4" customWidth="1"/>
    <col min="18" max="18" width="3.57421875" style="4" customWidth="1"/>
  </cols>
  <sheetData>
    <row r="1" spans="1:19" ht="15">
      <c r="A1" s="7" t="s">
        <v>109</v>
      </c>
      <c r="F1" s="182" t="s">
        <v>100</v>
      </c>
      <c r="G1" s="182"/>
      <c r="H1" s="182"/>
      <c r="I1" s="182" t="s">
        <v>8</v>
      </c>
      <c r="J1" s="182"/>
      <c r="K1" s="182"/>
      <c r="L1" s="182" t="s">
        <v>101</v>
      </c>
      <c r="M1" s="183"/>
      <c r="N1" s="183"/>
      <c r="O1" s="182" t="s">
        <v>10</v>
      </c>
      <c r="P1" s="183"/>
      <c r="Q1" s="183"/>
      <c r="R1" s="183"/>
      <c r="S1" s="2"/>
    </row>
    <row r="2" spans="1:19" ht="15">
      <c r="A2" s="9" t="s">
        <v>2</v>
      </c>
      <c r="B2" s="13" t="s">
        <v>0</v>
      </c>
      <c r="C2" s="9" t="s">
        <v>3</v>
      </c>
      <c r="D2" s="9" t="s">
        <v>22</v>
      </c>
      <c r="E2" s="9" t="s">
        <v>23</v>
      </c>
      <c r="F2" s="14" t="s">
        <v>6</v>
      </c>
      <c r="G2" s="14" t="s">
        <v>7</v>
      </c>
      <c r="H2" s="14" t="s">
        <v>12</v>
      </c>
      <c r="I2" s="14" t="s">
        <v>6</v>
      </c>
      <c r="J2" s="14" t="s">
        <v>7</v>
      </c>
      <c r="K2" s="14" t="s">
        <v>12</v>
      </c>
      <c r="L2" s="14" t="s">
        <v>6</v>
      </c>
      <c r="M2" s="14" t="s">
        <v>7</v>
      </c>
      <c r="N2" s="14" t="s">
        <v>12</v>
      </c>
      <c r="O2" s="14" t="s">
        <v>13</v>
      </c>
      <c r="P2" s="14" t="s">
        <v>14</v>
      </c>
      <c r="Q2" s="14" t="s">
        <v>7</v>
      </c>
      <c r="R2" s="14" t="s">
        <v>12</v>
      </c>
      <c r="S2" s="15" t="s">
        <v>11</v>
      </c>
    </row>
    <row r="3" spans="1:19" ht="15">
      <c r="A3" s="13"/>
      <c r="B3" s="13"/>
      <c r="C3" s="13"/>
      <c r="D3" s="81" t="s">
        <v>102</v>
      </c>
      <c r="E3" s="13" t="s">
        <v>103</v>
      </c>
      <c r="F3" s="82"/>
      <c r="G3" s="82">
        <v>10</v>
      </c>
      <c r="H3" s="82"/>
      <c r="I3" s="82"/>
      <c r="J3" s="82">
        <v>10</v>
      </c>
      <c r="K3" s="82"/>
      <c r="L3" s="82"/>
      <c r="M3" s="82">
        <v>10</v>
      </c>
      <c r="N3" s="82"/>
      <c r="O3" s="82"/>
      <c r="P3" s="82"/>
      <c r="Q3" s="82">
        <v>10</v>
      </c>
      <c r="R3" s="82"/>
      <c r="S3" s="83"/>
    </row>
    <row r="4" spans="1:22" ht="15">
      <c r="A4" s="77">
        <v>7</v>
      </c>
      <c r="B4" s="105">
        <v>1</v>
      </c>
      <c r="C4" s="52" t="s">
        <v>37</v>
      </c>
      <c r="D4" s="56" t="s">
        <v>75</v>
      </c>
      <c r="E4" s="65" t="s">
        <v>4</v>
      </c>
      <c r="F4" s="55">
        <v>929</v>
      </c>
      <c r="G4" s="52">
        <v>389</v>
      </c>
      <c r="H4" s="36">
        <v>2</v>
      </c>
      <c r="I4" s="8">
        <v>1308</v>
      </c>
      <c r="J4" s="52">
        <v>575</v>
      </c>
      <c r="K4" s="36">
        <v>1</v>
      </c>
      <c r="L4" s="84">
        <v>679</v>
      </c>
      <c r="M4" s="84">
        <v>575</v>
      </c>
      <c r="N4" s="91">
        <v>1</v>
      </c>
      <c r="O4" s="24">
        <v>3</v>
      </c>
      <c r="P4" s="8">
        <v>-14</v>
      </c>
      <c r="Q4" s="8">
        <v>254</v>
      </c>
      <c r="R4" s="84">
        <v>4</v>
      </c>
      <c r="S4" s="5">
        <f aca="true" t="shared" si="0" ref="S4:S10">G4+J4+M4+Q4</f>
        <v>1793</v>
      </c>
      <c r="U4" s="8"/>
      <c r="V4" s="60"/>
    </row>
    <row r="5" spans="1:22" ht="15">
      <c r="A5" s="77">
        <v>1</v>
      </c>
      <c r="B5" s="105">
        <v>2</v>
      </c>
      <c r="C5" s="52" t="s">
        <v>37</v>
      </c>
      <c r="D5" s="60" t="s">
        <v>35</v>
      </c>
      <c r="E5" s="67" t="s">
        <v>17</v>
      </c>
      <c r="F5" s="55">
        <v>924</v>
      </c>
      <c r="G5" s="52">
        <v>312</v>
      </c>
      <c r="H5" s="36">
        <v>3</v>
      </c>
      <c r="I5" s="8">
        <v>1300</v>
      </c>
      <c r="J5" s="52">
        <v>389</v>
      </c>
      <c r="K5" s="36">
        <v>2</v>
      </c>
      <c r="L5" s="84">
        <v>678</v>
      </c>
      <c r="M5" s="84">
        <v>389</v>
      </c>
      <c r="N5" s="91">
        <v>2</v>
      </c>
      <c r="O5" s="24">
        <v>5</v>
      </c>
      <c r="P5" s="8">
        <v>330</v>
      </c>
      <c r="Q5" s="8">
        <v>312</v>
      </c>
      <c r="R5" s="36">
        <v>3</v>
      </c>
      <c r="S5" s="5">
        <f t="shared" si="0"/>
        <v>1402</v>
      </c>
      <c r="U5" s="8"/>
      <c r="V5" s="56"/>
    </row>
    <row r="6" spans="1:32" ht="15">
      <c r="A6" s="77">
        <v>8</v>
      </c>
      <c r="B6" s="105">
        <v>3</v>
      </c>
      <c r="C6" s="52" t="s">
        <v>37</v>
      </c>
      <c r="D6" s="60" t="s">
        <v>72</v>
      </c>
      <c r="E6" s="67" t="s">
        <v>17</v>
      </c>
      <c r="F6" s="101">
        <v>987</v>
      </c>
      <c r="G6" s="52">
        <v>575</v>
      </c>
      <c r="H6" s="36">
        <v>1</v>
      </c>
      <c r="I6" s="8">
        <v>1249</v>
      </c>
      <c r="J6" s="52">
        <v>254</v>
      </c>
      <c r="K6" s="84">
        <v>4</v>
      </c>
      <c r="L6" s="84">
        <v>660</v>
      </c>
      <c r="M6" s="84">
        <v>205</v>
      </c>
      <c r="N6" s="84">
        <v>5</v>
      </c>
      <c r="O6" s="24">
        <v>3</v>
      </c>
      <c r="P6" s="8">
        <v>-53</v>
      </c>
      <c r="Q6" s="8">
        <v>205</v>
      </c>
      <c r="R6" s="84">
        <v>5</v>
      </c>
      <c r="S6" s="5">
        <f t="shared" si="0"/>
        <v>1239</v>
      </c>
      <c r="U6" s="97"/>
      <c r="V6" s="56"/>
      <c r="W6" s="52"/>
      <c r="X6" s="52"/>
      <c r="Y6" s="52"/>
      <c r="Z6" s="52"/>
      <c r="AA6" s="52"/>
      <c r="AB6" s="52"/>
      <c r="AC6" s="52"/>
      <c r="AD6" s="52"/>
      <c r="AE6" s="52"/>
      <c r="AF6" s="52"/>
    </row>
    <row r="7" spans="1:32" ht="15">
      <c r="A7" s="77">
        <v>3</v>
      </c>
      <c r="B7" s="105">
        <v>3</v>
      </c>
      <c r="C7" s="52" t="s">
        <v>37</v>
      </c>
      <c r="D7" s="54" t="s">
        <v>73</v>
      </c>
      <c r="E7" s="66" t="s">
        <v>74</v>
      </c>
      <c r="F7" s="58">
        <v>838</v>
      </c>
      <c r="G7" s="52">
        <v>205</v>
      </c>
      <c r="H7" s="8">
        <v>5</v>
      </c>
      <c r="I7" s="101">
        <v>1236</v>
      </c>
      <c r="J7" s="52">
        <v>205</v>
      </c>
      <c r="K7" s="84">
        <v>5</v>
      </c>
      <c r="L7" s="84">
        <v>671</v>
      </c>
      <c r="M7" s="84">
        <v>254</v>
      </c>
      <c r="N7" s="84">
        <v>4</v>
      </c>
      <c r="O7" s="24">
        <v>5</v>
      </c>
      <c r="P7" s="8">
        <v>729</v>
      </c>
      <c r="Q7" s="8">
        <v>575</v>
      </c>
      <c r="R7" s="36">
        <v>1</v>
      </c>
      <c r="S7" s="5">
        <f t="shared" si="0"/>
        <v>1239</v>
      </c>
      <c r="U7" s="8"/>
      <c r="V7" s="56"/>
      <c r="W7" s="52"/>
      <c r="X7" s="52"/>
      <c r="Y7" s="52"/>
      <c r="Z7" s="52"/>
      <c r="AA7" s="52"/>
      <c r="AB7" s="52"/>
      <c r="AC7" s="52"/>
      <c r="AD7" s="52"/>
      <c r="AE7" s="52"/>
      <c r="AF7" s="52"/>
    </row>
    <row r="8" spans="1:32" ht="15">
      <c r="A8" s="77">
        <v>2</v>
      </c>
      <c r="B8" s="64">
        <v>5</v>
      </c>
      <c r="C8" s="52" t="s">
        <v>37</v>
      </c>
      <c r="D8" s="56" t="s">
        <v>69</v>
      </c>
      <c r="E8" s="65" t="s">
        <v>17</v>
      </c>
      <c r="F8" s="8">
        <v>829</v>
      </c>
      <c r="G8" s="52">
        <v>163</v>
      </c>
      <c r="H8" s="8">
        <v>6</v>
      </c>
      <c r="I8" s="8">
        <v>1289</v>
      </c>
      <c r="J8" s="52">
        <v>312</v>
      </c>
      <c r="K8" s="36">
        <v>3</v>
      </c>
      <c r="L8" s="84">
        <v>672</v>
      </c>
      <c r="M8" s="84">
        <v>312</v>
      </c>
      <c r="N8" s="91">
        <v>3</v>
      </c>
      <c r="O8" s="24">
        <v>5</v>
      </c>
      <c r="P8" s="8">
        <v>566</v>
      </c>
      <c r="Q8" s="8">
        <v>389</v>
      </c>
      <c r="R8" s="36">
        <v>2</v>
      </c>
      <c r="S8" s="5">
        <f t="shared" si="0"/>
        <v>1176</v>
      </c>
      <c r="U8" s="97"/>
      <c r="V8" s="54"/>
      <c r="W8" s="52"/>
      <c r="X8" s="52"/>
      <c r="Y8" s="52"/>
      <c r="Z8" s="52"/>
      <c r="AA8" s="52"/>
      <c r="AB8" s="52"/>
      <c r="AC8" s="52"/>
      <c r="AD8" s="52"/>
      <c r="AE8" s="52"/>
      <c r="AF8" s="52"/>
    </row>
    <row r="9" spans="1:32" ht="15">
      <c r="A9" s="77">
        <v>4</v>
      </c>
      <c r="B9" s="64">
        <v>6</v>
      </c>
      <c r="C9" s="52" t="s">
        <v>37</v>
      </c>
      <c r="D9" s="54" t="s">
        <v>71</v>
      </c>
      <c r="E9" s="65" t="s">
        <v>4</v>
      </c>
      <c r="F9" s="55">
        <v>850</v>
      </c>
      <c r="G9" s="52">
        <v>254</v>
      </c>
      <c r="H9" s="8">
        <v>4</v>
      </c>
      <c r="I9" s="8">
        <v>1162</v>
      </c>
      <c r="J9" s="52">
        <v>163</v>
      </c>
      <c r="K9" s="84">
        <v>6</v>
      </c>
      <c r="L9" s="84">
        <v>0</v>
      </c>
      <c r="M9" s="84">
        <v>125</v>
      </c>
      <c r="N9" s="84">
        <v>7</v>
      </c>
      <c r="O9" s="24">
        <v>2</v>
      </c>
      <c r="P9" s="8">
        <v>-495</v>
      </c>
      <c r="Q9" s="8">
        <v>163</v>
      </c>
      <c r="R9" s="84">
        <v>6</v>
      </c>
      <c r="S9" s="5">
        <f t="shared" si="0"/>
        <v>705</v>
      </c>
      <c r="U9" s="53"/>
      <c r="V9" s="54"/>
      <c r="W9" s="52"/>
      <c r="X9" s="52"/>
      <c r="Y9" s="52"/>
      <c r="Z9" s="52"/>
      <c r="AA9" s="52"/>
      <c r="AB9" s="52"/>
      <c r="AC9" s="52"/>
      <c r="AD9" s="52"/>
      <c r="AE9" s="52"/>
      <c r="AF9" s="52"/>
    </row>
    <row r="10" spans="1:32" ht="15">
      <c r="A10" s="77">
        <v>9</v>
      </c>
      <c r="B10" s="64">
        <v>7</v>
      </c>
      <c r="C10" s="52" t="s">
        <v>37</v>
      </c>
      <c r="D10" s="60" t="s">
        <v>48</v>
      </c>
      <c r="E10" s="76" t="s">
        <v>74</v>
      </c>
      <c r="F10" s="58">
        <v>547</v>
      </c>
      <c r="G10" s="52">
        <v>125</v>
      </c>
      <c r="H10" s="8">
        <v>7</v>
      </c>
      <c r="I10" s="8">
        <v>801</v>
      </c>
      <c r="J10" s="52">
        <v>125</v>
      </c>
      <c r="K10" s="84">
        <v>7</v>
      </c>
      <c r="L10" s="84">
        <v>615</v>
      </c>
      <c r="M10" s="84">
        <v>163</v>
      </c>
      <c r="N10" s="84">
        <v>6</v>
      </c>
      <c r="O10" s="24">
        <v>1</v>
      </c>
      <c r="P10" s="8">
        <v>-613</v>
      </c>
      <c r="Q10" s="8">
        <v>125</v>
      </c>
      <c r="R10" s="84">
        <v>7</v>
      </c>
      <c r="S10" s="5">
        <f t="shared" si="0"/>
        <v>538</v>
      </c>
      <c r="U10" s="8"/>
      <c r="V10" s="56"/>
      <c r="W10" s="52"/>
      <c r="X10" s="52"/>
      <c r="Y10" s="52"/>
      <c r="Z10" s="52"/>
      <c r="AA10" s="52"/>
      <c r="AB10" s="52"/>
      <c r="AC10" s="52"/>
      <c r="AD10" s="52"/>
      <c r="AE10" s="52"/>
      <c r="AF10" s="52"/>
    </row>
    <row r="11" spans="1:32" ht="15">
      <c r="A11" s="86"/>
      <c r="B11" s="13"/>
      <c r="C11" s="13"/>
      <c r="D11" s="81" t="s">
        <v>104</v>
      </c>
      <c r="E11" s="13" t="s">
        <v>103</v>
      </c>
      <c r="F11" s="82"/>
      <c r="G11" s="82"/>
      <c r="H11" s="87"/>
      <c r="I11" s="82"/>
      <c r="J11"/>
      <c r="K11" s="82"/>
      <c r="L11" s="88"/>
      <c r="M11" s="88"/>
      <c r="N11" s="88"/>
      <c r="O11" s="82"/>
      <c r="P11" s="82"/>
      <c r="Q11" s="82"/>
      <c r="R11" s="82"/>
      <c r="S11" s="83"/>
      <c r="T11" s="53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</row>
    <row r="12" spans="1:32" ht="15">
      <c r="A12" s="77">
        <v>5</v>
      </c>
      <c r="B12" s="104">
        <v>1</v>
      </c>
      <c r="C12" s="52" t="s">
        <v>36</v>
      </c>
      <c r="D12" s="54" t="s">
        <v>70</v>
      </c>
      <c r="E12" s="65" t="s">
        <v>4</v>
      </c>
      <c r="F12" s="55">
        <v>727</v>
      </c>
      <c r="G12" s="52">
        <v>575</v>
      </c>
      <c r="H12" s="36">
        <v>1</v>
      </c>
      <c r="I12" s="8">
        <v>1269</v>
      </c>
      <c r="J12" s="52">
        <v>575</v>
      </c>
      <c r="K12" s="36">
        <v>1</v>
      </c>
      <c r="L12" s="84">
        <v>660</v>
      </c>
      <c r="M12" s="84">
        <v>389</v>
      </c>
      <c r="N12" s="91">
        <v>2</v>
      </c>
      <c r="O12" s="24">
        <v>5</v>
      </c>
      <c r="P12" s="8">
        <v>1196</v>
      </c>
      <c r="Q12" s="8">
        <v>575</v>
      </c>
      <c r="R12" s="36">
        <v>1</v>
      </c>
      <c r="S12" s="5">
        <f aca="true" t="shared" si="1" ref="S12:S17">G12+J12+M12+Q12</f>
        <v>2114</v>
      </c>
      <c r="U12" s="53"/>
      <c r="V12" s="54"/>
      <c r="W12" s="52"/>
      <c r="X12" s="52"/>
      <c r="Y12" s="52"/>
      <c r="Z12" s="52"/>
      <c r="AA12" s="52"/>
      <c r="AB12" s="52"/>
      <c r="AC12" s="52"/>
      <c r="AD12" s="52"/>
      <c r="AE12" s="52"/>
      <c r="AF12" s="52"/>
    </row>
    <row r="13" spans="1:32" ht="15">
      <c r="A13" s="77">
        <v>6</v>
      </c>
      <c r="B13" s="104">
        <v>2</v>
      </c>
      <c r="C13" s="52" t="s">
        <v>36</v>
      </c>
      <c r="D13" s="56" t="s">
        <v>44</v>
      </c>
      <c r="E13" s="65" t="s">
        <v>4</v>
      </c>
      <c r="F13" s="55">
        <v>646</v>
      </c>
      <c r="G13" s="52">
        <v>389</v>
      </c>
      <c r="H13" s="36">
        <v>2</v>
      </c>
      <c r="I13" s="8">
        <v>1194</v>
      </c>
      <c r="J13" s="52">
        <v>389</v>
      </c>
      <c r="K13" s="36">
        <v>2</v>
      </c>
      <c r="L13" s="84">
        <v>673</v>
      </c>
      <c r="M13" s="84">
        <v>575</v>
      </c>
      <c r="N13" s="91">
        <v>1</v>
      </c>
      <c r="O13" s="24">
        <v>4</v>
      </c>
      <c r="P13" s="8">
        <v>587</v>
      </c>
      <c r="Q13" s="8">
        <v>389</v>
      </c>
      <c r="R13" s="36">
        <v>2</v>
      </c>
      <c r="S13" s="5">
        <f t="shared" si="1"/>
        <v>1742</v>
      </c>
      <c r="U13" s="8"/>
      <c r="V13" s="56"/>
      <c r="W13" s="52"/>
      <c r="X13" s="52"/>
      <c r="Y13" s="52"/>
      <c r="Z13" s="52"/>
      <c r="AA13" s="52"/>
      <c r="AB13" s="52"/>
      <c r="AC13" s="52"/>
      <c r="AD13" s="52"/>
      <c r="AE13" s="52"/>
      <c r="AF13" s="52"/>
    </row>
    <row r="14" spans="1:32" ht="15">
      <c r="A14" s="77">
        <v>11</v>
      </c>
      <c r="B14" s="104">
        <v>3</v>
      </c>
      <c r="C14" s="52" t="s">
        <v>36</v>
      </c>
      <c r="D14" s="54" t="s">
        <v>64</v>
      </c>
      <c r="E14" s="66" t="s">
        <v>74</v>
      </c>
      <c r="F14" s="101">
        <v>436</v>
      </c>
      <c r="G14" s="52">
        <v>163</v>
      </c>
      <c r="H14" s="8">
        <v>6</v>
      </c>
      <c r="I14" s="101">
        <v>938</v>
      </c>
      <c r="J14" s="52">
        <v>312</v>
      </c>
      <c r="K14" s="36">
        <v>3</v>
      </c>
      <c r="L14" s="84">
        <v>621</v>
      </c>
      <c r="M14" s="84">
        <v>312</v>
      </c>
      <c r="N14" s="91">
        <v>3</v>
      </c>
      <c r="O14" s="24">
        <v>1</v>
      </c>
      <c r="P14" s="8">
        <v>-650</v>
      </c>
      <c r="Q14" s="8">
        <v>163</v>
      </c>
      <c r="R14" s="84">
        <v>6</v>
      </c>
      <c r="S14" s="5">
        <f t="shared" si="1"/>
        <v>950</v>
      </c>
      <c r="U14" s="8"/>
      <c r="V14" s="35"/>
      <c r="W14" s="52"/>
      <c r="X14" s="52"/>
      <c r="Y14" s="52"/>
      <c r="Z14" s="52"/>
      <c r="AA14" s="52"/>
      <c r="AB14" s="52"/>
      <c r="AC14" s="52"/>
      <c r="AD14" s="52"/>
      <c r="AE14" s="52"/>
      <c r="AF14" s="52"/>
    </row>
    <row r="15" spans="1:32" ht="15">
      <c r="A15" s="77">
        <v>16</v>
      </c>
      <c r="B15" s="64">
        <v>4</v>
      </c>
      <c r="C15" s="64" t="s">
        <v>36</v>
      </c>
      <c r="D15" s="59" t="s">
        <v>56</v>
      </c>
      <c r="E15" s="35" t="s">
        <v>74</v>
      </c>
      <c r="F15" s="8">
        <v>519</v>
      </c>
      <c r="G15" s="52">
        <v>205</v>
      </c>
      <c r="H15" s="8">
        <v>5</v>
      </c>
      <c r="I15" s="8">
        <v>634</v>
      </c>
      <c r="J15" s="52">
        <v>163</v>
      </c>
      <c r="K15" s="84">
        <v>6</v>
      </c>
      <c r="L15" s="84">
        <v>516</v>
      </c>
      <c r="M15" s="84">
        <v>254</v>
      </c>
      <c r="N15" s="84">
        <v>4</v>
      </c>
      <c r="O15" s="24">
        <v>2</v>
      </c>
      <c r="P15" s="8">
        <v>-248</v>
      </c>
      <c r="Q15" s="8">
        <v>312</v>
      </c>
      <c r="R15" s="36">
        <v>3</v>
      </c>
      <c r="S15" s="5">
        <f t="shared" si="1"/>
        <v>934</v>
      </c>
      <c r="U15" s="8"/>
      <c r="V15" s="56"/>
      <c r="W15" s="52"/>
      <c r="X15" s="52"/>
      <c r="Y15" s="52"/>
      <c r="Z15" s="52"/>
      <c r="AA15" s="52"/>
      <c r="AB15" s="52"/>
      <c r="AC15" s="52"/>
      <c r="AD15" s="52"/>
      <c r="AE15" s="52"/>
      <c r="AF15" s="52"/>
    </row>
    <row r="16" spans="1:32" ht="15">
      <c r="A16" s="77">
        <v>12</v>
      </c>
      <c r="B16" s="64">
        <v>5</v>
      </c>
      <c r="C16" s="52" t="s">
        <v>36</v>
      </c>
      <c r="D16" s="56" t="s">
        <v>63</v>
      </c>
      <c r="E16" s="66" t="s">
        <v>74</v>
      </c>
      <c r="F16" s="55">
        <v>595</v>
      </c>
      <c r="G16" s="52">
        <v>312</v>
      </c>
      <c r="H16" s="36">
        <v>3</v>
      </c>
      <c r="I16" s="8">
        <v>695</v>
      </c>
      <c r="J16" s="52">
        <v>205</v>
      </c>
      <c r="K16" s="84">
        <v>5</v>
      </c>
      <c r="L16" s="84">
        <v>454</v>
      </c>
      <c r="M16" s="84">
        <v>205</v>
      </c>
      <c r="N16" s="84">
        <v>5</v>
      </c>
      <c r="O16" s="24">
        <v>1</v>
      </c>
      <c r="P16" s="8">
        <v>-593</v>
      </c>
      <c r="Q16" s="8">
        <v>205</v>
      </c>
      <c r="R16" s="84">
        <v>5</v>
      </c>
      <c r="S16" s="5">
        <f t="shared" si="1"/>
        <v>927</v>
      </c>
      <c r="U16" s="8"/>
      <c r="V16" s="35"/>
      <c r="W16" s="52"/>
      <c r="X16" s="52"/>
      <c r="Y16" s="52"/>
      <c r="Z16" s="52"/>
      <c r="AA16" s="52"/>
      <c r="AB16" s="52"/>
      <c r="AC16" s="52"/>
      <c r="AD16" s="52"/>
      <c r="AE16" s="52"/>
      <c r="AF16" s="52"/>
    </row>
    <row r="17" spans="1:32" ht="15">
      <c r="A17" s="77">
        <v>10</v>
      </c>
      <c r="B17" s="64">
        <v>6</v>
      </c>
      <c r="C17" s="100" t="s">
        <v>36</v>
      </c>
      <c r="D17" s="56" t="s">
        <v>51</v>
      </c>
      <c r="E17" s="66" t="s">
        <v>74</v>
      </c>
      <c r="F17" s="55">
        <v>575</v>
      </c>
      <c r="G17" s="52">
        <v>254</v>
      </c>
      <c r="H17" s="8">
        <v>4</v>
      </c>
      <c r="I17" s="8">
        <v>885</v>
      </c>
      <c r="J17" s="52">
        <v>254</v>
      </c>
      <c r="K17" s="84">
        <v>4</v>
      </c>
      <c r="L17" s="84">
        <v>220</v>
      </c>
      <c r="M17" s="84">
        <v>163</v>
      </c>
      <c r="N17" s="84">
        <v>6</v>
      </c>
      <c r="O17" s="24">
        <v>2</v>
      </c>
      <c r="P17" s="8">
        <v>-292</v>
      </c>
      <c r="Q17" s="8">
        <v>254</v>
      </c>
      <c r="R17" s="84">
        <v>4</v>
      </c>
      <c r="S17" s="5">
        <f t="shared" si="1"/>
        <v>925</v>
      </c>
      <c r="U17" s="53"/>
      <c r="V17" s="56"/>
      <c r="W17" s="52"/>
      <c r="X17" s="52"/>
      <c r="Y17" s="52"/>
      <c r="Z17" s="52"/>
      <c r="AA17" s="52"/>
      <c r="AB17" s="52"/>
      <c r="AC17" s="52"/>
      <c r="AD17" s="52"/>
      <c r="AE17" s="52"/>
      <c r="AF17" s="52"/>
    </row>
    <row r="18" spans="1:32" ht="15">
      <c r="A18" s="89"/>
      <c r="B18" s="90"/>
      <c r="C18" s="64"/>
      <c r="D18" s="92" t="s">
        <v>90</v>
      </c>
      <c r="E18" s="65"/>
      <c r="G18" s="28"/>
      <c r="H18" s="8"/>
      <c r="I18" s="53"/>
      <c r="J18" s="91"/>
      <c r="K18" s="91"/>
      <c r="L18" s="84"/>
      <c r="M18" s="84"/>
      <c r="N18" s="84"/>
      <c r="O18" s="53"/>
      <c r="P18" s="53"/>
      <c r="Q18" s="28"/>
      <c r="R18" s="91"/>
      <c r="S18" s="5"/>
      <c r="T18" s="53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</row>
    <row r="19" spans="1:32" ht="15">
      <c r="A19" s="63">
        <v>13</v>
      </c>
      <c r="B19" s="104">
        <v>1</v>
      </c>
      <c r="C19" s="96" t="s">
        <v>41</v>
      </c>
      <c r="D19" s="102" t="s">
        <v>77</v>
      </c>
      <c r="E19" s="75" t="s">
        <v>30</v>
      </c>
      <c r="F19" s="55">
        <v>446</v>
      </c>
      <c r="G19" s="52">
        <v>575</v>
      </c>
      <c r="H19" s="8">
        <v>1</v>
      </c>
      <c r="I19" s="8">
        <v>666</v>
      </c>
      <c r="J19" s="96">
        <v>575</v>
      </c>
      <c r="K19" s="8">
        <v>1</v>
      </c>
      <c r="L19" s="84">
        <v>528</v>
      </c>
      <c r="M19" s="84">
        <v>575</v>
      </c>
      <c r="N19" s="84">
        <v>1</v>
      </c>
      <c r="O19" s="24"/>
      <c r="P19" s="8"/>
      <c r="Q19" s="96"/>
      <c r="R19" s="8"/>
      <c r="S19" s="5">
        <f>G19+J19+M19+Q19</f>
        <v>1725</v>
      </c>
      <c r="T19" s="53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</row>
    <row r="20" spans="1:32" ht="15">
      <c r="A20" s="77">
        <v>17</v>
      </c>
      <c r="B20" s="104">
        <v>2</v>
      </c>
      <c r="C20" s="64" t="s">
        <v>41</v>
      </c>
      <c r="D20" s="94" t="s">
        <v>79</v>
      </c>
      <c r="E20" s="95" t="s">
        <v>74</v>
      </c>
      <c r="F20" s="55"/>
      <c r="G20" s="52"/>
      <c r="H20" s="8"/>
      <c r="I20" s="8"/>
      <c r="J20" s="8"/>
      <c r="K20" s="16"/>
      <c r="L20" s="84" t="s">
        <v>107</v>
      </c>
      <c r="M20" s="84">
        <v>389</v>
      </c>
      <c r="N20" s="84">
        <v>2</v>
      </c>
      <c r="O20" s="24"/>
      <c r="P20" s="8"/>
      <c r="Q20" s="8"/>
      <c r="R20" s="16"/>
      <c r="S20" s="5">
        <f>G20+J20+M20+Q20</f>
        <v>389</v>
      </c>
      <c r="T20" s="53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</row>
    <row r="21" spans="1:32" ht="15">
      <c r="A21" s="77">
        <v>14</v>
      </c>
      <c r="B21" s="104">
        <v>3</v>
      </c>
      <c r="C21" s="64" t="s">
        <v>41</v>
      </c>
      <c r="D21" s="69" t="s">
        <v>80</v>
      </c>
      <c r="E21" s="70" t="s">
        <v>74</v>
      </c>
      <c r="F21" s="55"/>
      <c r="G21" s="52"/>
      <c r="H21" s="8"/>
      <c r="I21" s="8"/>
      <c r="J21" s="100"/>
      <c r="K21" s="84"/>
      <c r="L21" s="84">
        <v>0</v>
      </c>
      <c r="M21" s="84">
        <v>312</v>
      </c>
      <c r="N21" s="84">
        <v>3</v>
      </c>
      <c r="O21" s="24"/>
      <c r="P21" s="8"/>
      <c r="Q21" s="100"/>
      <c r="R21" s="8"/>
      <c r="S21" s="5">
        <f>G21+J21+M21+Q21</f>
        <v>312</v>
      </c>
      <c r="T21" s="53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</row>
    <row r="22" spans="2:32" ht="15">
      <c r="B22" s="64"/>
      <c r="C22" s="64"/>
      <c r="D22" s="35"/>
      <c r="E22" s="35"/>
      <c r="F22" s="55"/>
      <c r="G22" s="52"/>
      <c r="H22" s="8"/>
      <c r="I22" s="8"/>
      <c r="J22" s="52"/>
      <c r="K22" s="8"/>
      <c r="L22" s="53"/>
      <c r="N22" s="8"/>
      <c r="O22" s="24"/>
      <c r="P22" s="8"/>
      <c r="Q22" s="52"/>
      <c r="R22" s="8"/>
      <c r="S22" s="5"/>
      <c r="T22" s="53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</row>
    <row r="23" spans="2:32" ht="15">
      <c r="B23" s="64"/>
      <c r="C23" s="64"/>
      <c r="D23" s="35"/>
      <c r="E23" s="35"/>
      <c r="F23" s="55"/>
      <c r="G23" s="52"/>
      <c r="H23" s="8"/>
      <c r="I23" s="8"/>
      <c r="J23" s="52"/>
      <c r="K23" s="8"/>
      <c r="L23" s="8"/>
      <c r="N23" s="8"/>
      <c r="O23" s="24"/>
      <c r="P23" s="8"/>
      <c r="Q23" s="52"/>
      <c r="R23" s="8"/>
      <c r="S23" s="5"/>
      <c r="T23" s="53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</row>
    <row r="24" spans="2:32" ht="15">
      <c r="B24" s="64"/>
      <c r="C24" s="64"/>
      <c r="D24" s="35"/>
      <c r="E24" s="35"/>
      <c r="F24" s="55"/>
      <c r="G24" s="52"/>
      <c r="H24" s="8"/>
      <c r="I24" s="8"/>
      <c r="J24" s="52"/>
      <c r="K24" s="8"/>
      <c r="L24" s="8"/>
      <c r="N24" s="8"/>
      <c r="O24" s="24"/>
      <c r="P24" s="8"/>
      <c r="Q24" s="52"/>
      <c r="R24" s="8"/>
      <c r="S24" s="5"/>
      <c r="T24" s="53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</row>
    <row r="25" spans="2:32" ht="15">
      <c r="B25" s="64"/>
      <c r="C25" s="64"/>
      <c r="D25" s="35"/>
      <c r="E25" s="35"/>
      <c r="F25" s="55"/>
      <c r="G25" s="52"/>
      <c r="H25" s="8"/>
      <c r="I25" s="8"/>
      <c r="J25" s="52"/>
      <c r="K25" s="8"/>
      <c r="L25" s="8"/>
      <c r="N25" s="8"/>
      <c r="O25" s="24"/>
      <c r="P25" s="8"/>
      <c r="Q25" s="52"/>
      <c r="R25" s="8"/>
      <c r="S25" s="5"/>
      <c r="T25" s="53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</row>
    <row r="26" spans="2:32" ht="15">
      <c r="B26" s="64"/>
      <c r="C26" s="64"/>
      <c r="D26" s="35"/>
      <c r="E26" s="35"/>
      <c r="G26" s="52"/>
      <c r="H26" s="8"/>
      <c r="I26" s="53"/>
      <c r="J26" s="52"/>
      <c r="K26" s="8"/>
      <c r="L26" s="53"/>
      <c r="N26" s="8"/>
      <c r="O26" s="53"/>
      <c r="P26" s="53"/>
      <c r="Q26" s="52"/>
      <c r="R26" s="8"/>
      <c r="S26" s="5"/>
      <c r="T26" s="53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</row>
    <row r="27" spans="2:32" ht="15">
      <c r="B27" s="64"/>
      <c r="C27" s="64"/>
      <c r="D27" s="70"/>
      <c r="E27" s="70"/>
      <c r="G27" s="52"/>
      <c r="H27" s="8"/>
      <c r="I27" s="53"/>
      <c r="J27" s="52"/>
      <c r="K27" s="8"/>
      <c r="L27" s="53"/>
      <c r="N27" s="8"/>
      <c r="O27" s="24"/>
      <c r="P27" s="8"/>
      <c r="Q27" s="52"/>
      <c r="R27" s="8"/>
      <c r="S27" s="5"/>
      <c r="T27" s="53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</row>
    <row r="28" spans="2:32" ht="15">
      <c r="B28" s="64"/>
      <c r="C28" s="64"/>
      <c r="D28" s="93"/>
      <c r="E28" s="13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S28" s="5"/>
      <c r="T28" s="53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</row>
    <row r="29" spans="2:32" ht="15">
      <c r="B29" s="85"/>
      <c r="C29" s="64"/>
      <c r="D29" s="35"/>
      <c r="E29" s="35"/>
      <c r="F29" s="55"/>
      <c r="G29" s="52"/>
      <c r="H29" s="16"/>
      <c r="I29" s="8"/>
      <c r="J29" s="52"/>
      <c r="K29" s="16"/>
      <c r="L29" s="8"/>
      <c r="N29" s="8"/>
      <c r="O29" s="24"/>
      <c r="P29" s="8"/>
      <c r="Q29" s="52"/>
      <c r="R29" s="16"/>
      <c r="S29" s="5"/>
      <c r="T29" s="53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</row>
    <row r="30" spans="2:32" ht="15">
      <c r="B30" s="85"/>
      <c r="C30" s="64"/>
      <c r="D30" s="35"/>
      <c r="E30" s="35"/>
      <c r="F30" s="55"/>
      <c r="G30" s="52"/>
      <c r="H30" s="16"/>
      <c r="I30" s="8"/>
      <c r="J30" s="52"/>
      <c r="K30" s="16"/>
      <c r="L30" s="8"/>
      <c r="N30" s="16"/>
      <c r="O30" s="24"/>
      <c r="P30" s="8"/>
      <c r="Q30" s="52"/>
      <c r="R30" s="8"/>
      <c r="S30" s="5"/>
      <c r="T30" s="53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</row>
    <row r="31" spans="2:32" ht="15">
      <c r="B31" s="85"/>
      <c r="C31" s="64"/>
      <c r="D31" s="35"/>
      <c r="E31" s="35"/>
      <c r="G31" s="52"/>
      <c r="H31" s="8"/>
      <c r="I31" s="8"/>
      <c r="J31" s="52"/>
      <c r="K31" s="8"/>
      <c r="L31" s="53"/>
      <c r="N31" s="16"/>
      <c r="O31" s="53"/>
      <c r="P31" s="53"/>
      <c r="Q31" s="53"/>
      <c r="R31" s="16"/>
      <c r="S31" s="5"/>
      <c r="T31" s="53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</row>
    <row r="32" spans="2:32" ht="15">
      <c r="B32" s="64"/>
      <c r="C32" s="64"/>
      <c r="D32" s="35"/>
      <c r="E32" s="35"/>
      <c r="F32" s="55"/>
      <c r="G32" s="52"/>
      <c r="H32" s="8"/>
      <c r="I32" s="8"/>
      <c r="J32" s="52"/>
      <c r="K32" s="16"/>
      <c r="L32" s="8"/>
      <c r="N32" s="16"/>
      <c r="O32" s="24"/>
      <c r="P32" s="8"/>
      <c r="Q32" s="52"/>
      <c r="R32" s="16"/>
      <c r="S32" s="5"/>
      <c r="T32" s="53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</row>
    <row r="33" spans="2:32" ht="15">
      <c r="B33" s="64"/>
      <c r="C33" s="64"/>
      <c r="D33" s="35"/>
      <c r="E33" s="35"/>
      <c r="G33" s="52"/>
      <c r="H33" s="16"/>
      <c r="I33" s="53"/>
      <c r="J33" s="52"/>
      <c r="K33" s="8"/>
      <c r="L33" s="53"/>
      <c r="N33" s="8"/>
      <c r="O33" s="53"/>
      <c r="P33" s="53"/>
      <c r="Q33" s="53"/>
      <c r="R33" s="53"/>
      <c r="S33" s="5"/>
      <c r="T33" s="53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</row>
    <row r="34" spans="2:32" ht="15">
      <c r="B34" s="64"/>
      <c r="C34" s="64"/>
      <c r="D34" s="35"/>
      <c r="E34" s="35"/>
      <c r="G34" s="52"/>
      <c r="H34" s="8"/>
      <c r="I34" s="53"/>
      <c r="J34" s="52"/>
      <c r="K34" s="8"/>
      <c r="L34" s="53"/>
      <c r="N34" s="8"/>
      <c r="O34" s="53"/>
      <c r="P34" s="53"/>
      <c r="Q34" s="52"/>
      <c r="R34" s="8"/>
      <c r="S34" s="5"/>
      <c r="T34" s="53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</row>
    <row r="35" spans="2:32" ht="15">
      <c r="B35" s="64"/>
      <c r="C35" s="64"/>
      <c r="D35" s="35"/>
      <c r="E35" s="35"/>
      <c r="F35" s="55"/>
      <c r="G35" s="52"/>
      <c r="H35" s="8"/>
      <c r="I35" s="8"/>
      <c r="J35" s="52"/>
      <c r="K35" s="8"/>
      <c r="L35" s="8"/>
      <c r="N35" s="8"/>
      <c r="O35" s="24"/>
      <c r="P35" s="8"/>
      <c r="Q35" s="52"/>
      <c r="R35" s="8"/>
      <c r="S35" s="5"/>
      <c r="T35" s="53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</row>
    <row r="36" spans="2:32" ht="15">
      <c r="B36" s="64"/>
      <c r="C36" s="64"/>
      <c r="D36" s="35"/>
      <c r="E36" s="35"/>
      <c r="F36" s="58"/>
      <c r="G36" s="52"/>
      <c r="H36" s="8"/>
      <c r="I36" s="8"/>
      <c r="J36" s="52"/>
      <c r="K36" s="8"/>
      <c r="L36" s="8"/>
      <c r="N36" s="8"/>
      <c r="O36" s="24"/>
      <c r="P36" s="8"/>
      <c r="Q36" s="52"/>
      <c r="R36" s="8"/>
      <c r="S36" s="5"/>
      <c r="T36" s="53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</row>
    <row r="37" spans="2:32" ht="15">
      <c r="B37" s="64"/>
      <c r="C37" s="64"/>
      <c r="D37" s="35"/>
      <c r="E37" s="35"/>
      <c r="G37" s="52"/>
      <c r="H37" s="8"/>
      <c r="I37" s="53"/>
      <c r="J37" s="52"/>
      <c r="K37" s="8"/>
      <c r="L37" s="53"/>
      <c r="N37" s="8"/>
      <c r="O37" s="53"/>
      <c r="P37" s="53"/>
      <c r="Q37" s="52"/>
      <c r="R37" s="8"/>
      <c r="S37" s="5"/>
      <c r="T37" s="53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</row>
    <row r="38" spans="2:32" ht="15">
      <c r="B38" s="64"/>
      <c r="C38" s="64"/>
      <c r="D38" s="35"/>
      <c r="E38" s="35"/>
      <c r="F38" s="8"/>
      <c r="G38" s="52"/>
      <c r="H38" s="8"/>
      <c r="I38" s="8"/>
      <c r="J38" s="52"/>
      <c r="K38" s="8"/>
      <c r="L38" s="8"/>
      <c r="N38" s="8"/>
      <c r="O38" s="8"/>
      <c r="P38" s="8"/>
      <c r="Q38" s="52"/>
      <c r="R38" s="8"/>
      <c r="S38" s="5"/>
      <c r="T38" s="53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</row>
    <row r="39" spans="2:32" ht="15">
      <c r="B39" s="64"/>
      <c r="C39" s="64"/>
      <c r="D39" s="35"/>
      <c r="E39" s="35"/>
      <c r="F39" s="8"/>
      <c r="G39" s="52"/>
      <c r="H39" s="8"/>
      <c r="I39" s="8"/>
      <c r="J39" s="52"/>
      <c r="K39" s="8"/>
      <c r="L39" s="8"/>
      <c r="N39" s="8"/>
      <c r="O39" s="8"/>
      <c r="P39" s="8"/>
      <c r="Q39" s="52"/>
      <c r="R39" s="8"/>
      <c r="S39" s="5"/>
      <c r="T39" s="53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</row>
    <row r="40" spans="2:32" ht="15">
      <c r="B40" s="64"/>
      <c r="C40" s="64"/>
      <c r="D40" s="35"/>
      <c r="E40" s="73"/>
      <c r="F40" s="55"/>
      <c r="G40" s="52"/>
      <c r="H40" s="16"/>
      <c r="I40" s="8"/>
      <c r="J40" s="52"/>
      <c r="K40" s="8"/>
      <c r="L40" s="8"/>
      <c r="N40" s="16"/>
      <c r="O40" s="24"/>
      <c r="P40" s="8"/>
      <c r="Q40" s="52"/>
      <c r="R40" s="8"/>
      <c r="S40" s="5"/>
      <c r="T40" s="53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</row>
    <row r="41" spans="2:32" ht="15">
      <c r="B41" s="64"/>
      <c r="C41" s="64"/>
      <c r="D41" s="35"/>
      <c r="E41" s="73"/>
      <c r="F41" s="55"/>
      <c r="G41" s="52"/>
      <c r="H41" s="8"/>
      <c r="I41" s="8"/>
      <c r="J41" s="52"/>
      <c r="K41" s="8"/>
      <c r="L41" s="8"/>
      <c r="N41" s="8"/>
      <c r="O41" s="24"/>
      <c r="P41" s="8"/>
      <c r="Q41" s="52"/>
      <c r="R41" s="8"/>
      <c r="S41" s="5"/>
      <c r="T41" s="53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</row>
    <row r="42" spans="2:32" ht="15">
      <c r="B42" s="64"/>
      <c r="C42" s="64"/>
      <c r="D42" s="35"/>
      <c r="E42" s="73"/>
      <c r="G42" s="52"/>
      <c r="H42" s="8"/>
      <c r="I42" s="53"/>
      <c r="J42" s="52"/>
      <c r="K42" s="8"/>
      <c r="L42" s="53"/>
      <c r="N42" s="8"/>
      <c r="O42" s="53"/>
      <c r="P42" s="53"/>
      <c r="Q42" s="53"/>
      <c r="R42" s="8"/>
      <c r="S42" s="5"/>
      <c r="T42" s="53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</row>
    <row r="43" spans="2:32" ht="15">
      <c r="B43" s="64"/>
      <c r="C43" s="64"/>
      <c r="D43" s="35"/>
      <c r="E43" s="73"/>
      <c r="F43" s="8"/>
      <c r="G43" s="52"/>
      <c r="H43" s="8"/>
      <c r="I43" s="8"/>
      <c r="J43" s="52"/>
      <c r="K43" s="8"/>
      <c r="L43" s="8"/>
      <c r="N43" s="8"/>
      <c r="O43" s="8"/>
      <c r="P43" s="8"/>
      <c r="Q43" s="53"/>
      <c r="R43" s="5"/>
      <c r="S43" s="5"/>
      <c r="T43" s="53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</row>
    <row r="44" spans="2:32" ht="15">
      <c r="B44" s="64"/>
      <c r="C44" s="64"/>
      <c r="D44" s="35"/>
      <c r="E44" s="74"/>
      <c r="G44" s="52"/>
      <c r="H44" s="8"/>
      <c r="I44" s="53"/>
      <c r="J44" s="52"/>
      <c r="K44" s="8"/>
      <c r="L44" s="53"/>
      <c r="N44" s="8"/>
      <c r="S44" s="5"/>
      <c r="T44" s="53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</row>
    <row r="45" spans="2:32" ht="15">
      <c r="B45" s="64"/>
      <c r="C45" s="64"/>
      <c r="D45" s="35"/>
      <c r="E45" s="73"/>
      <c r="F45" s="55"/>
      <c r="G45" s="52"/>
      <c r="H45" s="8"/>
      <c r="I45" s="8"/>
      <c r="J45" s="52"/>
      <c r="K45" s="8"/>
      <c r="L45" s="8"/>
      <c r="N45" s="8"/>
      <c r="O45" s="24"/>
      <c r="P45" s="8"/>
      <c r="Q45" s="52"/>
      <c r="R45" s="8"/>
      <c r="S45" s="5"/>
      <c r="T45" s="53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</row>
    <row r="46" spans="2:32" ht="15">
      <c r="B46" s="64"/>
      <c r="C46" s="64"/>
      <c r="D46" s="35"/>
      <c r="E46" s="73"/>
      <c r="G46" s="52"/>
      <c r="H46" s="8"/>
      <c r="I46" s="53"/>
      <c r="J46" s="52"/>
      <c r="K46" s="8"/>
      <c r="L46" s="53"/>
      <c r="N46" s="8"/>
      <c r="O46" s="53"/>
      <c r="P46" s="53"/>
      <c r="Q46" s="52"/>
      <c r="R46" s="8"/>
      <c r="S46" s="5"/>
      <c r="T46" s="53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</row>
    <row r="47" spans="2:32" ht="15">
      <c r="B47" s="64"/>
      <c r="C47" s="64"/>
      <c r="D47" s="35"/>
      <c r="E47" s="73"/>
      <c r="F47" s="55"/>
      <c r="G47" s="52"/>
      <c r="H47" s="8"/>
      <c r="I47" s="8"/>
      <c r="J47" s="52"/>
      <c r="K47" s="8"/>
      <c r="L47" s="8"/>
      <c r="N47" s="8"/>
      <c r="O47" s="24"/>
      <c r="P47" s="8"/>
      <c r="Q47" s="52"/>
      <c r="R47" s="8"/>
      <c r="S47" s="5"/>
      <c r="T47" s="53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</row>
    <row r="48" spans="2:32" ht="15">
      <c r="B48" s="64"/>
      <c r="C48" s="64"/>
      <c r="D48" s="35"/>
      <c r="E48" s="74"/>
      <c r="G48" s="52"/>
      <c r="H48" s="8"/>
      <c r="I48" s="53"/>
      <c r="J48" s="52"/>
      <c r="K48" s="8"/>
      <c r="L48" s="53"/>
      <c r="N48" s="8"/>
      <c r="O48" s="53"/>
      <c r="P48" s="53"/>
      <c r="Q48" s="53"/>
      <c r="R48" s="53"/>
      <c r="S48" s="5"/>
      <c r="T48" s="53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</row>
    <row r="49" spans="2:32" ht="15">
      <c r="B49" s="64"/>
      <c r="C49" s="64"/>
      <c r="D49" s="35"/>
      <c r="E49" s="74"/>
      <c r="G49" s="52"/>
      <c r="H49" s="8"/>
      <c r="I49" s="53"/>
      <c r="J49" s="52"/>
      <c r="K49" s="8"/>
      <c r="L49" s="53"/>
      <c r="N49" s="8"/>
      <c r="O49" s="53"/>
      <c r="P49" s="53"/>
      <c r="Q49" s="53"/>
      <c r="R49" s="53"/>
      <c r="S49" s="5"/>
      <c r="T49" s="53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</row>
    <row r="50" spans="2:32" ht="15">
      <c r="B50" s="64"/>
      <c r="C50" s="64"/>
      <c r="D50" s="35"/>
      <c r="E50" s="74"/>
      <c r="G50" s="52"/>
      <c r="H50" s="8"/>
      <c r="L50" s="53"/>
      <c r="N50" s="8"/>
      <c r="S50" s="5"/>
      <c r="T50" s="53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</row>
    <row r="51" spans="2:32" ht="15">
      <c r="B51" s="64"/>
      <c r="C51" s="64"/>
      <c r="D51" s="35"/>
      <c r="E51" s="73"/>
      <c r="F51" s="55"/>
      <c r="G51" s="52"/>
      <c r="H51" s="8"/>
      <c r="I51" s="8"/>
      <c r="J51" s="52"/>
      <c r="K51" s="8"/>
      <c r="L51" s="8"/>
      <c r="N51" s="8"/>
      <c r="O51" s="24"/>
      <c r="P51" s="8"/>
      <c r="Q51" s="52"/>
      <c r="R51" s="8"/>
      <c r="S51" s="5"/>
      <c r="T51" s="53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</row>
    <row r="52" spans="2:19" ht="15">
      <c r="B52" s="64"/>
      <c r="C52" s="64"/>
      <c r="D52" s="35"/>
      <c r="E52" s="73"/>
      <c r="G52" s="52"/>
      <c r="H52" s="8"/>
      <c r="I52" s="53"/>
      <c r="J52" s="52"/>
      <c r="K52" s="8"/>
      <c r="L52" s="53"/>
      <c r="N52" s="8"/>
      <c r="O52" s="53"/>
      <c r="P52" s="53"/>
      <c r="Q52" s="52"/>
      <c r="R52" s="8"/>
      <c r="S52" s="5"/>
    </row>
    <row r="53" spans="2:19" ht="15">
      <c r="B53" s="64"/>
      <c r="C53" s="64"/>
      <c r="D53" s="35"/>
      <c r="E53" s="73"/>
      <c r="G53" s="52"/>
      <c r="H53" s="8"/>
      <c r="I53" s="53"/>
      <c r="J53" s="52"/>
      <c r="K53" s="8"/>
      <c r="L53" s="53"/>
      <c r="N53" s="8"/>
      <c r="O53" s="53"/>
      <c r="P53" s="53"/>
      <c r="Q53" s="52"/>
      <c r="R53" s="8"/>
      <c r="S53" s="5"/>
    </row>
    <row r="54" spans="2:19" ht="15">
      <c r="B54" s="64"/>
      <c r="C54" s="64"/>
      <c r="D54" s="35"/>
      <c r="E54" s="73"/>
      <c r="F54" s="55"/>
      <c r="G54" s="52"/>
      <c r="H54" s="8"/>
      <c r="I54" s="8"/>
      <c r="J54" s="52"/>
      <c r="K54" s="16"/>
      <c r="L54" s="8"/>
      <c r="N54" s="8"/>
      <c r="O54" s="24"/>
      <c r="P54" s="8"/>
      <c r="Q54" s="52"/>
      <c r="R54" s="8"/>
      <c r="S54" s="5"/>
    </row>
    <row r="55" spans="2:19" ht="15">
      <c r="B55" s="64"/>
      <c r="C55" s="64"/>
      <c r="D55" s="35"/>
      <c r="E55" s="73"/>
      <c r="F55" s="55"/>
      <c r="G55" s="52"/>
      <c r="H55" s="8"/>
      <c r="I55" s="8"/>
      <c r="J55" s="52"/>
      <c r="K55" s="8"/>
      <c r="L55" s="8"/>
      <c r="N55" s="8"/>
      <c r="O55" s="24"/>
      <c r="P55" s="8"/>
      <c r="Q55" s="52"/>
      <c r="R55" s="8"/>
      <c r="S55" s="5"/>
    </row>
    <row r="56" spans="2:19" ht="15">
      <c r="B56" s="64"/>
      <c r="C56" s="64"/>
      <c r="D56" s="35"/>
      <c r="E56" s="73"/>
      <c r="F56" s="55"/>
      <c r="G56" s="52"/>
      <c r="H56" s="8"/>
      <c r="I56" s="8"/>
      <c r="J56" s="52"/>
      <c r="K56" s="8"/>
      <c r="L56" s="8"/>
      <c r="N56" s="8"/>
      <c r="O56" s="24"/>
      <c r="P56" s="8"/>
      <c r="Q56" s="52"/>
      <c r="R56" s="8"/>
      <c r="S56" s="5"/>
    </row>
    <row r="57" spans="2:19" ht="15">
      <c r="B57" s="64"/>
      <c r="C57" s="64"/>
      <c r="D57" s="35"/>
      <c r="E57" s="73"/>
      <c r="F57" s="55"/>
      <c r="G57" s="52"/>
      <c r="H57" s="8"/>
      <c r="I57" s="8"/>
      <c r="J57" s="52"/>
      <c r="K57" s="8"/>
      <c r="L57" s="8"/>
      <c r="N57" s="8"/>
      <c r="O57" s="24"/>
      <c r="P57" s="8"/>
      <c r="Q57" s="52"/>
      <c r="R57" s="8"/>
      <c r="S57" s="5"/>
    </row>
    <row r="58" spans="2:19" ht="15">
      <c r="B58" s="64"/>
      <c r="C58" s="64"/>
      <c r="D58" s="35"/>
      <c r="E58" s="74"/>
      <c r="G58" s="52"/>
      <c r="H58" s="8"/>
      <c r="I58" s="53"/>
      <c r="J58" s="52"/>
      <c r="K58" s="8"/>
      <c r="L58" s="53"/>
      <c r="N58" s="8"/>
      <c r="S58" s="5"/>
    </row>
    <row r="59" spans="2:19" ht="15">
      <c r="B59" s="64"/>
      <c r="C59" s="64"/>
      <c r="D59" s="35"/>
      <c r="E59" s="73"/>
      <c r="F59" s="58"/>
      <c r="G59" s="52"/>
      <c r="H59" s="8"/>
      <c r="I59" s="8"/>
      <c r="J59" s="52"/>
      <c r="K59" s="8"/>
      <c r="L59" s="8"/>
      <c r="N59" s="8"/>
      <c r="O59" s="24"/>
      <c r="P59" s="8"/>
      <c r="Q59" s="52"/>
      <c r="R59" s="16"/>
      <c r="S59" s="5"/>
    </row>
    <row r="60" ht="15">
      <c r="S60" s="5"/>
    </row>
    <row r="61" ht="15">
      <c r="S61" s="5"/>
    </row>
    <row r="62" ht="15">
      <c r="S62" s="5"/>
    </row>
    <row r="63" ht="15">
      <c r="S63" s="5"/>
    </row>
    <row r="64" ht="15">
      <c r="S64" s="5"/>
    </row>
    <row r="65" ht="15">
      <c r="S65" s="5"/>
    </row>
  </sheetData>
  <sheetProtection/>
  <mergeCells count="4">
    <mergeCell ref="F1:H1"/>
    <mergeCell ref="I1:K1"/>
    <mergeCell ref="L1:N1"/>
    <mergeCell ref="O1:R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tabSelected="1" zoomScalePageLayoutView="0" workbookViewId="0" topLeftCell="A1">
      <selection activeCell="G19" sqref="G19"/>
    </sheetView>
  </sheetViews>
  <sheetFormatPr defaultColWidth="9.140625" defaultRowHeight="15"/>
  <cols>
    <col min="1" max="1" width="2.421875" style="145" customWidth="1"/>
    <col min="2" max="2" width="25.140625" style="5" customWidth="1"/>
    <col min="3" max="3" width="13.00390625" style="34" customWidth="1"/>
    <col min="4" max="4" width="7.7109375" style="50" customWidth="1"/>
    <col min="5" max="5" width="9.140625" style="6" customWidth="1"/>
    <col min="6" max="6" width="6.421875" style="146" customWidth="1"/>
    <col min="7" max="8" width="7.7109375" style="4" customWidth="1"/>
    <col min="9" max="9" width="7.7109375" style="39" customWidth="1"/>
    <col min="10" max="10" width="9.7109375" style="51" customWidth="1"/>
    <col min="11" max="11" width="5.00390625" style="5" customWidth="1"/>
    <col min="12" max="12" width="7.7109375" style="51" customWidth="1"/>
    <col min="13" max="13" width="7.7109375" style="39" customWidth="1"/>
    <col min="14" max="14" width="9.7109375" style="51" customWidth="1"/>
    <col min="15" max="15" width="4.7109375" style="5" customWidth="1"/>
    <col min="16" max="16" width="7.7109375" style="51" customWidth="1"/>
    <col min="17" max="17" width="7.7109375" style="39" customWidth="1"/>
    <col min="18" max="18" width="9.7109375" style="4" customWidth="1"/>
    <col min="19" max="19" width="3.57421875" style="6" customWidth="1"/>
  </cols>
  <sheetData>
    <row r="1" spans="1:19" ht="23.25" customHeight="1">
      <c r="A1" s="144"/>
      <c r="B1" s="143" t="s">
        <v>115</v>
      </c>
      <c r="C1" s="114"/>
      <c r="D1" s="115"/>
      <c r="E1" s="116"/>
      <c r="F1" s="205" t="s">
        <v>0</v>
      </c>
      <c r="G1" s="184" t="s">
        <v>24</v>
      </c>
      <c r="H1" s="185"/>
      <c r="I1" s="185"/>
      <c r="J1" s="185"/>
      <c r="K1" s="186"/>
      <c r="L1" s="187" t="s">
        <v>1</v>
      </c>
      <c r="M1" s="187"/>
      <c r="N1" s="187"/>
      <c r="O1" s="187"/>
      <c r="P1" s="187" t="s">
        <v>25</v>
      </c>
      <c r="Q1" s="187"/>
      <c r="R1" s="187"/>
      <c r="S1" s="187"/>
    </row>
    <row r="2" spans="1:19" ht="15">
      <c r="A2" s="142"/>
      <c r="B2" s="109" t="s">
        <v>15</v>
      </c>
      <c r="C2" s="110" t="s">
        <v>23</v>
      </c>
      <c r="D2" s="108" t="s">
        <v>29</v>
      </c>
      <c r="E2" s="109" t="s">
        <v>11</v>
      </c>
      <c r="F2" s="205">
        <v>2021</v>
      </c>
      <c r="G2" s="108" t="s">
        <v>32</v>
      </c>
      <c r="H2" s="108" t="s">
        <v>26</v>
      </c>
      <c r="I2" s="110" t="s">
        <v>27</v>
      </c>
      <c r="J2" s="111" t="s">
        <v>81</v>
      </c>
      <c r="K2" s="109" t="s">
        <v>12</v>
      </c>
      <c r="L2" s="108" t="s">
        <v>32</v>
      </c>
      <c r="M2" s="110" t="s">
        <v>28</v>
      </c>
      <c r="N2" s="111" t="s">
        <v>82</v>
      </c>
      <c r="O2" s="109" t="s">
        <v>12</v>
      </c>
      <c r="P2" s="108" t="s">
        <v>32</v>
      </c>
      <c r="Q2" s="110" t="s">
        <v>28</v>
      </c>
      <c r="R2" s="111" t="s">
        <v>83</v>
      </c>
      <c r="S2" s="109" t="s">
        <v>12</v>
      </c>
    </row>
    <row r="3" spans="1:20" ht="21" customHeight="1">
      <c r="A3" s="136"/>
      <c r="B3" s="135" t="s">
        <v>90</v>
      </c>
      <c r="C3" s="117"/>
      <c r="D3" s="118"/>
      <c r="E3" s="119"/>
      <c r="F3" s="206"/>
      <c r="G3" s="120"/>
      <c r="H3" s="13"/>
      <c r="I3" s="13"/>
      <c r="J3" s="121"/>
      <c r="K3" s="124"/>
      <c r="L3" s="120"/>
      <c r="M3" s="13"/>
      <c r="N3" s="123"/>
      <c r="O3" s="174"/>
      <c r="P3" s="125"/>
      <c r="Q3" s="13"/>
      <c r="R3" s="122"/>
      <c r="S3" s="211"/>
      <c r="T3" s="22"/>
    </row>
    <row r="4" spans="1:19" ht="15">
      <c r="A4" s="136"/>
      <c r="B4" s="112" t="s">
        <v>84</v>
      </c>
      <c r="C4" s="33" t="s">
        <v>65</v>
      </c>
      <c r="D4" s="26" t="s">
        <v>41</v>
      </c>
      <c r="E4" s="30">
        <f aca="true" t="shared" si="0" ref="E4:E11">J4+N4+R4</f>
        <v>6139</v>
      </c>
      <c r="F4" s="205">
        <v>1</v>
      </c>
      <c r="G4" s="41">
        <v>2300</v>
      </c>
      <c r="H4" s="11">
        <v>575</v>
      </c>
      <c r="I4" s="11">
        <v>575</v>
      </c>
      <c r="J4" s="25">
        <f aca="true" t="shared" si="1" ref="J4:J9">G4+H4+I4</f>
        <v>3450</v>
      </c>
      <c r="K4" s="49">
        <v>1</v>
      </c>
      <c r="L4" s="41">
        <v>964</v>
      </c>
      <c r="M4" s="11">
        <v>575</v>
      </c>
      <c r="N4" s="42">
        <f aca="true" t="shared" si="2" ref="N4:N11">L4+M4</f>
        <v>1539</v>
      </c>
      <c r="O4" s="207">
        <v>1</v>
      </c>
      <c r="P4" s="31">
        <v>1150</v>
      </c>
      <c r="Q4" s="11"/>
      <c r="R4" s="38">
        <f aca="true" t="shared" si="3" ref="R4:R9">P4+Q4</f>
        <v>1150</v>
      </c>
      <c r="S4" s="107">
        <v>1</v>
      </c>
    </row>
    <row r="5" spans="1:19" ht="15">
      <c r="A5" s="136"/>
      <c r="B5" s="112" t="s">
        <v>85</v>
      </c>
      <c r="C5" s="33" t="s">
        <v>60</v>
      </c>
      <c r="D5" s="26" t="s">
        <v>41</v>
      </c>
      <c r="E5" s="30">
        <f t="shared" si="0"/>
        <v>1742</v>
      </c>
      <c r="F5" s="205">
        <v>2</v>
      </c>
      <c r="G5" s="41">
        <v>778</v>
      </c>
      <c r="H5" s="11"/>
      <c r="I5" s="11"/>
      <c r="J5" s="25">
        <f t="shared" si="1"/>
        <v>778</v>
      </c>
      <c r="K5" s="45">
        <v>2</v>
      </c>
      <c r="L5" s="41">
        <v>575</v>
      </c>
      <c r="M5" s="11"/>
      <c r="N5" s="42">
        <f t="shared" si="2"/>
        <v>575</v>
      </c>
      <c r="O5" s="46">
        <v>4</v>
      </c>
      <c r="P5" s="31">
        <v>389</v>
      </c>
      <c r="Q5" s="11"/>
      <c r="R5" s="38">
        <f t="shared" si="3"/>
        <v>389</v>
      </c>
      <c r="S5" s="107">
        <v>2</v>
      </c>
    </row>
    <row r="6" spans="1:19" ht="15">
      <c r="A6" s="136"/>
      <c r="B6" s="112" t="s">
        <v>86</v>
      </c>
      <c r="C6" s="33" t="s">
        <v>60</v>
      </c>
      <c r="D6" s="26" t="s">
        <v>41</v>
      </c>
      <c r="E6" s="30">
        <f t="shared" si="0"/>
        <v>1248</v>
      </c>
      <c r="F6" s="205">
        <v>3</v>
      </c>
      <c r="G6" s="41">
        <v>624</v>
      </c>
      <c r="H6" s="11"/>
      <c r="I6" s="11"/>
      <c r="J6" s="25">
        <f t="shared" si="1"/>
        <v>624</v>
      </c>
      <c r="K6" s="45">
        <v>3</v>
      </c>
      <c r="L6" s="41">
        <v>312</v>
      </c>
      <c r="M6" s="11"/>
      <c r="N6" s="42">
        <f t="shared" si="2"/>
        <v>312</v>
      </c>
      <c r="O6" s="46">
        <v>5</v>
      </c>
      <c r="P6" s="31">
        <v>312</v>
      </c>
      <c r="Q6" s="11"/>
      <c r="R6" s="38">
        <f t="shared" si="3"/>
        <v>312</v>
      </c>
      <c r="S6" s="107">
        <v>3</v>
      </c>
    </row>
    <row r="7" spans="1:19" ht="15">
      <c r="A7" s="136"/>
      <c r="B7" s="112" t="s">
        <v>87</v>
      </c>
      <c r="C7" s="33" t="s">
        <v>60</v>
      </c>
      <c r="D7" s="26" t="s">
        <v>41</v>
      </c>
      <c r="E7" s="30">
        <f t="shared" si="0"/>
        <v>1016</v>
      </c>
      <c r="F7" s="115">
        <v>4</v>
      </c>
      <c r="G7" s="41">
        <v>508</v>
      </c>
      <c r="H7" s="11"/>
      <c r="I7" s="11"/>
      <c r="J7" s="25">
        <f t="shared" si="1"/>
        <v>508</v>
      </c>
      <c r="K7" s="78">
        <v>4</v>
      </c>
      <c r="L7" s="41">
        <v>254</v>
      </c>
      <c r="M7" s="11"/>
      <c r="N7" s="42">
        <f t="shared" si="2"/>
        <v>254</v>
      </c>
      <c r="O7" s="25">
        <v>6</v>
      </c>
      <c r="P7" s="31">
        <v>254</v>
      </c>
      <c r="Q7" s="11"/>
      <c r="R7" s="38">
        <f t="shared" si="3"/>
        <v>254</v>
      </c>
      <c r="S7" s="212">
        <v>4</v>
      </c>
    </row>
    <row r="8" spans="1:19" ht="15">
      <c r="A8" s="136"/>
      <c r="B8" s="113" t="s">
        <v>88</v>
      </c>
      <c r="C8" s="33" t="s">
        <v>60</v>
      </c>
      <c r="D8" s="26" t="s">
        <v>41</v>
      </c>
      <c r="E8" s="30">
        <f t="shared" si="0"/>
        <v>736</v>
      </c>
      <c r="F8" s="115">
        <v>7</v>
      </c>
      <c r="G8" s="41">
        <v>368</v>
      </c>
      <c r="H8" s="11"/>
      <c r="I8" s="11"/>
      <c r="J8" s="25">
        <f t="shared" si="1"/>
        <v>368</v>
      </c>
      <c r="K8" s="38">
        <v>5</v>
      </c>
      <c r="L8" s="41">
        <v>163</v>
      </c>
      <c r="M8" s="11"/>
      <c r="N8" s="42">
        <f t="shared" si="2"/>
        <v>163</v>
      </c>
      <c r="O8" s="46">
        <v>8</v>
      </c>
      <c r="P8" s="31">
        <v>205</v>
      </c>
      <c r="Q8" s="11"/>
      <c r="R8" s="38">
        <f t="shared" si="3"/>
        <v>205</v>
      </c>
      <c r="S8" s="212">
        <v>5</v>
      </c>
    </row>
    <row r="9" spans="1:19" ht="15">
      <c r="A9" s="136"/>
      <c r="B9" s="112" t="s">
        <v>89</v>
      </c>
      <c r="C9" s="33" t="s">
        <v>60</v>
      </c>
      <c r="D9" s="26" t="s">
        <v>41</v>
      </c>
      <c r="E9" s="30">
        <f t="shared" si="0"/>
        <v>736</v>
      </c>
      <c r="F9" s="115">
        <v>6</v>
      </c>
      <c r="G9" s="41">
        <v>368</v>
      </c>
      <c r="H9" s="11"/>
      <c r="I9" s="11"/>
      <c r="J9" s="25">
        <f t="shared" si="1"/>
        <v>368</v>
      </c>
      <c r="K9" s="42">
        <v>6</v>
      </c>
      <c r="L9" s="41">
        <v>205</v>
      </c>
      <c r="M9" s="11"/>
      <c r="N9" s="42">
        <f t="shared" si="2"/>
        <v>205</v>
      </c>
      <c r="O9" s="25">
        <v>7</v>
      </c>
      <c r="P9" s="31">
        <v>163</v>
      </c>
      <c r="Q9" s="11"/>
      <c r="R9" s="38">
        <f t="shared" si="3"/>
        <v>163</v>
      </c>
      <c r="S9" s="212">
        <v>6</v>
      </c>
    </row>
    <row r="10" spans="1:19" ht="15">
      <c r="A10" s="136"/>
      <c r="B10" s="112" t="s">
        <v>79</v>
      </c>
      <c r="C10" s="33" t="s">
        <v>62</v>
      </c>
      <c r="D10" s="26" t="s">
        <v>41</v>
      </c>
      <c r="E10" s="30">
        <f t="shared" si="0"/>
        <v>778</v>
      </c>
      <c r="F10" s="115">
        <v>5</v>
      </c>
      <c r="G10" s="41"/>
      <c r="H10" s="11"/>
      <c r="I10" s="11"/>
      <c r="J10" s="25"/>
      <c r="K10" s="38"/>
      <c r="L10" s="41">
        <v>389</v>
      </c>
      <c r="M10" s="11">
        <v>389</v>
      </c>
      <c r="N10" s="42">
        <f t="shared" si="2"/>
        <v>778</v>
      </c>
      <c r="O10" s="207">
        <v>2</v>
      </c>
      <c r="P10" s="31"/>
      <c r="Q10" s="11"/>
      <c r="R10" s="38"/>
      <c r="S10" s="212"/>
    </row>
    <row r="11" spans="1:19" ht="15">
      <c r="A11" s="136"/>
      <c r="B11" s="112" t="s">
        <v>80</v>
      </c>
      <c r="C11" s="33" t="s">
        <v>62</v>
      </c>
      <c r="D11" s="26" t="s">
        <v>41</v>
      </c>
      <c r="E11" s="30">
        <f t="shared" si="0"/>
        <v>624</v>
      </c>
      <c r="F11" s="115">
        <v>8</v>
      </c>
      <c r="G11" s="41"/>
      <c r="H11" s="11"/>
      <c r="I11" s="11"/>
      <c r="J11" s="25"/>
      <c r="K11" s="49"/>
      <c r="L11" s="41">
        <v>312</v>
      </c>
      <c r="M11" s="11">
        <v>312</v>
      </c>
      <c r="N11" s="42">
        <f t="shared" si="2"/>
        <v>624</v>
      </c>
      <c r="O11" s="208">
        <v>3</v>
      </c>
      <c r="P11" s="31"/>
      <c r="Q11" s="11"/>
      <c r="R11" s="38"/>
      <c r="S11" s="106"/>
    </row>
    <row r="12" spans="1:19" s="22" customFormat="1" ht="19.5" customHeight="1">
      <c r="A12" s="136"/>
      <c r="B12" s="135" t="s">
        <v>104</v>
      </c>
      <c r="C12" s="126"/>
      <c r="D12" s="127"/>
      <c r="E12" s="128"/>
      <c r="F12" s="206"/>
      <c r="G12" s="129"/>
      <c r="H12" s="130"/>
      <c r="I12" s="130"/>
      <c r="J12" s="131"/>
      <c r="K12" s="132"/>
      <c r="L12" s="129"/>
      <c r="M12" s="130"/>
      <c r="N12" s="133"/>
      <c r="O12" s="209"/>
      <c r="P12" s="134"/>
      <c r="Q12" s="130"/>
      <c r="R12" s="132"/>
      <c r="S12" s="213"/>
    </row>
    <row r="13" spans="1:19" ht="15">
      <c r="A13" s="136"/>
      <c r="B13" s="112" t="s">
        <v>40</v>
      </c>
      <c r="C13" s="32" t="s">
        <v>59</v>
      </c>
      <c r="D13" s="46" t="s">
        <v>36</v>
      </c>
      <c r="E13" s="30">
        <f aca="true" t="shared" si="4" ref="E13:E33">J13+N13+R13</f>
        <v>6447</v>
      </c>
      <c r="F13" s="205">
        <v>1</v>
      </c>
      <c r="G13" s="31">
        <v>2347</v>
      </c>
      <c r="H13" s="11">
        <v>575</v>
      </c>
      <c r="I13" s="11">
        <v>575</v>
      </c>
      <c r="J13" s="25">
        <f aca="true" t="shared" si="5" ref="J13:J33">G13+H13+I13</f>
        <v>3497</v>
      </c>
      <c r="K13" s="45">
        <v>1</v>
      </c>
      <c r="L13" s="31">
        <v>1197</v>
      </c>
      <c r="M13" s="98">
        <v>389</v>
      </c>
      <c r="N13" s="42">
        <f aca="true" t="shared" si="6" ref="N13:N33">L13+M13</f>
        <v>1586</v>
      </c>
      <c r="O13" s="207">
        <v>2</v>
      </c>
      <c r="P13" s="31">
        <v>789</v>
      </c>
      <c r="Q13" s="47">
        <v>575</v>
      </c>
      <c r="R13" s="38">
        <f aca="true" t="shared" si="7" ref="R13:R33">P13+Q13</f>
        <v>1364</v>
      </c>
      <c r="S13" s="207">
        <v>2</v>
      </c>
    </row>
    <row r="14" spans="1:19" ht="15">
      <c r="A14" s="136"/>
      <c r="B14" s="113" t="s">
        <v>44</v>
      </c>
      <c r="C14" s="33" t="s">
        <v>59</v>
      </c>
      <c r="D14" s="26" t="s">
        <v>36</v>
      </c>
      <c r="E14" s="30">
        <f t="shared" si="4"/>
        <v>5839</v>
      </c>
      <c r="F14" s="205">
        <v>2</v>
      </c>
      <c r="G14" s="41">
        <v>1860</v>
      </c>
      <c r="H14" s="11">
        <v>389</v>
      </c>
      <c r="I14" s="11">
        <v>389</v>
      </c>
      <c r="J14" s="25">
        <f t="shared" si="5"/>
        <v>2638</v>
      </c>
      <c r="K14" s="45">
        <v>2</v>
      </c>
      <c r="L14" s="41">
        <v>1040</v>
      </c>
      <c r="M14" s="98">
        <v>575</v>
      </c>
      <c r="N14" s="42">
        <f t="shared" si="6"/>
        <v>1615</v>
      </c>
      <c r="O14" s="208">
        <v>1</v>
      </c>
      <c r="P14" s="31">
        <v>1197</v>
      </c>
      <c r="Q14" s="47">
        <v>389</v>
      </c>
      <c r="R14" s="38">
        <f t="shared" si="7"/>
        <v>1586</v>
      </c>
      <c r="S14" s="207">
        <v>1</v>
      </c>
    </row>
    <row r="15" spans="1:19" ht="15">
      <c r="A15" s="136"/>
      <c r="B15" s="112" t="s">
        <v>51</v>
      </c>
      <c r="C15" s="33" t="s">
        <v>62</v>
      </c>
      <c r="D15" s="26" t="s">
        <v>36</v>
      </c>
      <c r="E15" s="30">
        <f t="shared" si="4"/>
        <v>3526</v>
      </c>
      <c r="F15" s="205">
        <v>3</v>
      </c>
      <c r="G15" s="41">
        <v>1423</v>
      </c>
      <c r="H15" s="11">
        <v>254</v>
      </c>
      <c r="I15" s="11">
        <v>254</v>
      </c>
      <c r="J15" s="25">
        <f t="shared" si="5"/>
        <v>1931</v>
      </c>
      <c r="K15" s="45">
        <v>3</v>
      </c>
      <c r="L15" s="41">
        <v>663</v>
      </c>
      <c r="M15" s="98">
        <v>163</v>
      </c>
      <c r="N15" s="42">
        <f t="shared" si="6"/>
        <v>826</v>
      </c>
      <c r="O15" s="106">
        <v>4</v>
      </c>
      <c r="P15" s="31">
        <v>515</v>
      </c>
      <c r="Q15" s="47">
        <v>254</v>
      </c>
      <c r="R15" s="38">
        <f t="shared" si="7"/>
        <v>769</v>
      </c>
      <c r="S15" s="46">
        <v>4</v>
      </c>
    </row>
    <row r="16" spans="1:19" ht="15">
      <c r="A16" s="136"/>
      <c r="B16" s="112" t="s">
        <v>64</v>
      </c>
      <c r="C16" s="33" t="s">
        <v>62</v>
      </c>
      <c r="D16" s="26" t="s">
        <v>36</v>
      </c>
      <c r="E16" s="30">
        <f t="shared" si="4"/>
        <v>3280</v>
      </c>
      <c r="F16" s="115">
        <v>4</v>
      </c>
      <c r="G16" s="41">
        <v>1181</v>
      </c>
      <c r="H16" s="11">
        <v>163</v>
      </c>
      <c r="I16" s="11">
        <v>312</v>
      </c>
      <c r="J16" s="25">
        <f t="shared" si="5"/>
        <v>1656</v>
      </c>
      <c r="K16" s="38">
        <v>4</v>
      </c>
      <c r="L16" s="41">
        <v>525</v>
      </c>
      <c r="M16" s="98">
        <v>312</v>
      </c>
      <c r="N16" s="42">
        <f t="shared" si="6"/>
        <v>837</v>
      </c>
      <c r="O16" s="207">
        <v>3</v>
      </c>
      <c r="P16" s="31">
        <v>624</v>
      </c>
      <c r="Q16" s="47">
        <v>163</v>
      </c>
      <c r="R16" s="38">
        <f t="shared" si="7"/>
        <v>787</v>
      </c>
      <c r="S16" s="107">
        <v>3</v>
      </c>
    </row>
    <row r="17" spans="1:19" ht="15">
      <c r="A17" s="136"/>
      <c r="B17" s="112" t="s">
        <v>63</v>
      </c>
      <c r="C17" s="33" t="s">
        <v>62</v>
      </c>
      <c r="D17" s="26" t="s">
        <v>36</v>
      </c>
      <c r="E17" s="30">
        <f t="shared" si="4"/>
        <v>2435</v>
      </c>
      <c r="F17" s="115">
        <v>5</v>
      </c>
      <c r="G17" s="41">
        <v>803</v>
      </c>
      <c r="H17" s="11">
        <v>312</v>
      </c>
      <c r="I17" s="11">
        <v>205</v>
      </c>
      <c r="J17" s="25">
        <f t="shared" si="5"/>
        <v>1320</v>
      </c>
      <c r="K17" s="38">
        <v>5</v>
      </c>
      <c r="L17" s="41">
        <v>288</v>
      </c>
      <c r="M17" s="98">
        <v>205</v>
      </c>
      <c r="N17" s="42">
        <f t="shared" si="6"/>
        <v>493</v>
      </c>
      <c r="O17" s="106">
        <v>7</v>
      </c>
      <c r="P17" s="31">
        <v>417</v>
      </c>
      <c r="Q17" s="47">
        <v>205</v>
      </c>
      <c r="R17" s="11">
        <f t="shared" si="7"/>
        <v>622</v>
      </c>
      <c r="S17" s="214">
        <v>5</v>
      </c>
    </row>
    <row r="18" spans="1:19" ht="15">
      <c r="A18" s="136"/>
      <c r="B18" s="112" t="s">
        <v>50</v>
      </c>
      <c r="C18" s="33" t="s">
        <v>60</v>
      </c>
      <c r="D18" s="26" t="s">
        <v>36</v>
      </c>
      <c r="E18" s="30">
        <f t="shared" si="4"/>
        <v>1945</v>
      </c>
      <c r="F18" s="115">
        <v>6</v>
      </c>
      <c r="G18" s="41">
        <v>976</v>
      </c>
      <c r="H18" s="11"/>
      <c r="I18" s="11"/>
      <c r="J18" s="25">
        <f t="shared" si="5"/>
        <v>976</v>
      </c>
      <c r="K18" s="38">
        <v>6</v>
      </c>
      <c r="L18" s="41">
        <v>528</v>
      </c>
      <c r="M18" s="11"/>
      <c r="N18" s="42">
        <f t="shared" si="6"/>
        <v>528</v>
      </c>
      <c r="O18" s="106">
        <v>6</v>
      </c>
      <c r="P18" s="31">
        <v>441</v>
      </c>
      <c r="Q18" s="11"/>
      <c r="R18" s="38">
        <f t="shared" si="7"/>
        <v>441</v>
      </c>
      <c r="S18" s="46">
        <v>8</v>
      </c>
    </row>
    <row r="19" spans="1:19" ht="15">
      <c r="A19" s="136"/>
      <c r="B19" s="113" t="s">
        <v>52</v>
      </c>
      <c r="C19" s="33" t="s">
        <v>59</v>
      </c>
      <c r="D19" s="26" t="s">
        <v>36</v>
      </c>
      <c r="E19" s="30">
        <f t="shared" si="4"/>
        <v>1450</v>
      </c>
      <c r="F19" s="115">
        <v>7</v>
      </c>
      <c r="G19" s="41">
        <v>742</v>
      </c>
      <c r="H19" s="11"/>
      <c r="I19" s="11"/>
      <c r="J19" s="25">
        <f t="shared" si="5"/>
        <v>742</v>
      </c>
      <c r="K19" s="38">
        <v>7</v>
      </c>
      <c r="L19" s="41">
        <v>180</v>
      </c>
      <c r="M19" s="11"/>
      <c r="N19" s="42">
        <f t="shared" si="6"/>
        <v>180</v>
      </c>
      <c r="O19" s="106">
        <v>14</v>
      </c>
      <c r="P19" s="31">
        <v>528</v>
      </c>
      <c r="Q19" s="11"/>
      <c r="R19" s="38">
        <f t="shared" si="7"/>
        <v>528</v>
      </c>
      <c r="S19" s="46">
        <v>6</v>
      </c>
    </row>
    <row r="20" spans="1:19" ht="15">
      <c r="A20" s="136"/>
      <c r="B20" s="113" t="s">
        <v>53</v>
      </c>
      <c r="C20" s="33" t="s">
        <v>59</v>
      </c>
      <c r="D20" s="26" t="s">
        <v>36</v>
      </c>
      <c r="E20" s="30">
        <f t="shared" si="4"/>
        <v>1408</v>
      </c>
      <c r="F20" s="115">
        <v>8</v>
      </c>
      <c r="G20" s="41">
        <v>701</v>
      </c>
      <c r="H20" s="11"/>
      <c r="I20" s="11"/>
      <c r="J20" s="25">
        <f t="shared" si="5"/>
        <v>701</v>
      </c>
      <c r="K20" s="38">
        <v>8</v>
      </c>
      <c r="L20" s="41">
        <v>242</v>
      </c>
      <c r="M20" s="11"/>
      <c r="N20" s="42">
        <f t="shared" si="6"/>
        <v>242</v>
      </c>
      <c r="O20" s="106">
        <v>10</v>
      </c>
      <c r="P20" s="31">
        <v>465</v>
      </c>
      <c r="Q20" s="12"/>
      <c r="R20" s="38">
        <f t="shared" si="7"/>
        <v>465</v>
      </c>
      <c r="S20" s="214">
        <v>7</v>
      </c>
    </row>
    <row r="21" spans="1:19" ht="15">
      <c r="A21" s="136"/>
      <c r="B21" s="113" t="s">
        <v>96</v>
      </c>
      <c r="C21" s="33" t="s">
        <v>62</v>
      </c>
      <c r="D21" s="26" t="s">
        <v>36</v>
      </c>
      <c r="E21" s="30">
        <f t="shared" si="4"/>
        <v>1246</v>
      </c>
      <c r="F21" s="115">
        <v>9</v>
      </c>
      <c r="G21" s="41">
        <v>0</v>
      </c>
      <c r="H21" s="11">
        <v>205</v>
      </c>
      <c r="I21" s="11">
        <v>163</v>
      </c>
      <c r="J21" s="25">
        <f t="shared" si="5"/>
        <v>368</v>
      </c>
      <c r="K21" s="38">
        <v>10</v>
      </c>
      <c r="L21" s="41">
        <v>312</v>
      </c>
      <c r="M21" s="98">
        <v>254</v>
      </c>
      <c r="N21" s="42">
        <f t="shared" si="6"/>
        <v>566</v>
      </c>
      <c r="O21" s="106">
        <v>5</v>
      </c>
      <c r="P21" s="31">
        <v>0</v>
      </c>
      <c r="Q21" s="47">
        <v>312</v>
      </c>
      <c r="R21" s="38">
        <f t="shared" si="7"/>
        <v>312</v>
      </c>
      <c r="S21" s="214">
        <v>9</v>
      </c>
    </row>
    <row r="22" spans="1:19" ht="15">
      <c r="A22" s="136"/>
      <c r="B22" s="112" t="s">
        <v>91</v>
      </c>
      <c r="C22" s="33" t="s">
        <v>65</v>
      </c>
      <c r="D22" s="26" t="s">
        <v>36</v>
      </c>
      <c r="E22" s="30">
        <f t="shared" si="4"/>
        <v>819</v>
      </c>
      <c r="F22" s="115">
        <v>10</v>
      </c>
      <c r="G22" s="41">
        <v>471</v>
      </c>
      <c r="H22" s="18"/>
      <c r="I22" s="38"/>
      <c r="J22" s="25">
        <f t="shared" si="5"/>
        <v>471</v>
      </c>
      <c r="K22" s="38">
        <v>9</v>
      </c>
      <c r="L22" s="41">
        <v>136</v>
      </c>
      <c r="M22" s="40"/>
      <c r="N22" s="42">
        <f t="shared" si="6"/>
        <v>136</v>
      </c>
      <c r="O22" s="106">
        <v>16</v>
      </c>
      <c r="P22" s="31">
        <v>212</v>
      </c>
      <c r="Q22" s="38"/>
      <c r="R22" s="38">
        <f t="shared" si="7"/>
        <v>212</v>
      </c>
      <c r="S22" s="214">
        <v>11</v>
      </c>
    </row>
    <row r="23" spans="1:19" ht="15">
      <c r="A23" s="136"/>
      <c r="B23" s="113" t="s">
        <v>92</v>
      </c>
      <c r="C23" s="33" t="s">
        <v>60</v>
      </c>
      <c r="D23" s="26" t="s">
        <v>36</v>
      </c>
      <c r="E23" s="30">
        <f t="shared" si="4"/>
        <v>696</v>
      </c>
      <c r="F23" s="115">
        <v>11</v>
      </c>
      <c r="G23" s="41">
        <v>333</v>
      </c>
      <c r="H23" s="11"/>
      <c r="I23" s="11"/>
      <c r="J23" s="25">
        <f t="shared" si="5"/>
        <v>333</v>
      </c>
      <c r="K23" s="38">
        <v>11</v>
      </c>
      <c r="L23" s="41">
        <v>310</v>
      </c>
      <c r="M23" s="11"/>
      <c r="N23" s="42">
        <f t="shared" si="6"/>
        <v>310</v>
      </c>
      <c r="O23" s="106">
        <v>8</v>
      </c>
      <c r="P23" s="31">
        <v>53</v>
      </c>
      <c r="Q23" s="12"/>
      <c r="R23" s="11">
        <f t="shared" si="7"/>
        <v>53</v>
      </c>
      <c r="S23" s="214">
        <v>19</v>
      </c>
    </row>
    <row r="24" spans="1:19" ht="15">
      <c r="A24" s="136"/>
      <c r="B24" s="112" t="s">
        <v>93</v>
      </c>
      <c r="C24" s="32" t="s">
        <v>59</v>
      </c>
      <c r="D24" s="26" t="s">
        <v>36</v>
      </c>
      <c r="E24" s="30">
        <f t="shared" si="4"/>
        <v>688</v>
      </c>
      <c r="F24" s="115">
        <v>12</v>
      </c>
      <c r="G24" s="41">
        <v>291</v>
      </c>
      <c r="H24" s="18"/>
      <c r="I24" s="38"/>
      <c r="J24" s="25">
        <f t="shared" si="5"/>
        <v>291</v>
      </c>
      <c r="K24" s="38">
        <v>12</v>
      </c>
      <c r="L24" s="31">
        <v>212</v>
      </c>
      <c r="M24" s="38"/>
      <c r="N24" s="42">
        <f t="shared" si="6"/>
        <v>212</v>
      </c>
      <c r="O24" s="106">
        <v>11</v>
      </c>
      <c r="P24" s="43">
        <v>185</v>
      </c>
      <c r="Q24" s="42"/>
      <c r="R24" s="38">
        <f t="shared" si="7"/>
        <v>185</v>
      </c>
      <c r="S24" s="46">
        <v>12</v>
      </c>
    </row>
    <row r="25" spans="1:19" ht="15">
      <c r="A25" s="136"/>
      <c r="B25" s="112" t="s">
        <v>57</v>
      </c>
      <c r="C25" s="32" t="s">
        <v>62</v>
      </c>
      <c r="D25" s="46" t="s">
        <v>36</v>
      </c>
      <c r="E25" s="30">
        <f t="shared" si="4"/>
        <v>568</v>
      </c>
      <c r="F25" s="115">
        <v>13</v>
      </c>
      <c r="G25" s="31">
        <v>215</v>
      </c>
      <c r="H25" s="11"/>
      <c r="I25" s="11"/>
      <c r="J25" s="25">
        <f t="shared" si="5"/>
        <v>215</v>
      </c>
      <c r="K25" s="38">
        <v>16</v>
      </c>
      <c r="L25" s="31">
        <v>295</v>
      </c>
      <c r="M25" s="98"/>
      <c r="N25" s="42">
        <f t="shared" si="6"/>
        <v>295</v>
      </c>
      <c r="O25" s="106">
        <v>9</v>
      </c>
      <c r="P25" s="31">
        <v>58</v>
      </c>
      <c r="Q25" s="99"/>
      <c r="R25" s="38">
        <f t="shared" si="7"/>
        <v>58</v>
      </c>
      <c r="S25" s="46">
        <v>18</v>
      </c>
    </row>
    <row r="26" spans="1:19" ht="15">
      <c r="A26" s="136"/>
      <c r="B26" s="112" t="s">
        <v>54</v>
      </c>
      <c r="C26" s="32" t="s">
        <v>60</v>
      </c>
      <c r="D26" s="46" t="s">
        <v>36</v>
      </c>
      <c r="E26" s="30">
        <f t="shared" si="4"/>
        <v>513</v>
      </c>
      <c r="F26" s="115">
        <v>14</v>
      </c>
      <c r="G26" s="31">
        <v>199</v>
      </c>
      <c r="H26" s="18"/>
      <c r="I26" s="38"/>
      <c r="J26" s="25">
        <f t="shared" si="5"/>
        <v>199</v>
      </c>
      <c r="K26" s="38">
        <v>17</v>
      </c>
      <c r="L26" s="31">
        <v>72</v>
      </c>
      <c r="M26" s="38"/>
      <c r="N26" s="42">
        <f t="shared" si="6"/>
        <v>72</v>
      </c>
      <c r="O26" s="106">
        <v>19</v>
      </c>
      <c r="P26" s="31">
        <v>242</v>
      </c>
      <c r="Q26" s="38"/>
      <c r="R26" s="38">
        <f t="shared" si="7"/>
        <v>242</v>
      </c>
      <c r="S26" s="46">
        <v>10</v>
      </c>
    </row>
    <row r="27" spans="1:19" ht="15">
      <c r="A27" s="136"/>
      <c r="B27" s="112" t="s">
        <v>67</v>
      </c>
      <c r="C27" s="32" t="s">
        <v>62</v>
      </c>
      <c r="D27" s="46" t="s">
        <v>36</v>
      </c>
      <c r="E27" s="30">
        <f t="shared" si="4"/>
        <v>513</v>
      </c>
      <c r="F27" s="115">
        <v>15</v>
      </c>
      <c r="G27" s="31">
        <v>183</v>
      </c>
      <c r="H27" s="18"/>
      <c r="I27" s="38"/>
      <c r="J27" s="25">
        <f t="shared" si="5"/>
        <v>183</v>
      </c>
      <c r="K27" s="38">
        <v>19</v>
      </c>
      <c r="L27" s="31">
        <v>205</v>
      </c>
      <c r="M27" s="38"/>
      <c r="N27" s="42">
        <f t="shared" si="6"/>
        <v>205</v>
      </c>
      <c r="O27" s="106">
        <v>12</v>
      </c>
      <c r="P27" s="31">
        <v>125</v>
      </c>
      <c r="Q27" s="38"/>
      <c r="R27" s="38">
        <f t="shared" si="7"/>
        <v>125</v>
      </c>
      <c r="S27" s="214">
        <v>15</v>
      </c>
    </row>
    <row r="28" spans="1:19" ht="15">
      <c r="A28" s="136"/>
      <c r="B28" s="113" t="s">
        <v>55</v>
      </c>
      <c r="C28" s="33" t="s">
        <v>65</v>
      </c>
      <c r="D28" s="26" t="s">
        <v>36</v>
      </c>
      <c r="E28" s="30">
        <f t="shared" si="4"/>
        <v>493</v>
      </c>
      <c r="F28" s="115">
        <v>16</v>
      </c>
      <c r="G28" s="41">
        <v>243</v>
      </c>
      <c r="H28" s="11"/>
      <c r="I28" s="12"/>
      <c r="J28" s="25">
        <f t="shared" si="5"/>
        <v>243</v>
      </c>
      <c r="K28" s="38">
        <v>13</v>
      </c>
      <c r="L28" s="41">
        <v>114</v>
      </c>
      <c r="M28" s="11"/>
      <c r="N28" s="42">
        <f t="shared" si="6"/>
        <v>114</v>
      </c>
      <c r="O28" s="106">
        <v>17</v>
      </c>
      <c r="P28" s="31">
        <v>136</v>
      </c>
      <c r="Q28" s="12"/>
      <c r="R28" s="38">
        <f t="shared" si="7"/>
        <v>136</v>
      </c>
      <c r="S28" s="46">
        <v>14</v>
      </c>
    </row>
    <row r="29" spans="1:19" ht="15">
      <c r="A29" s="136"/>
      <c r="B29" s="112" t="s">
        <v>94</v>
      </c>
      <c r="C29" s="33" t="s">
        <v>31</v>
      </c>
      <c r="D29" s="26" t="s">
        <v>36</v>
      </c>
      <c r="E29" s="30">
        <f t="shared" si="4"/>
        <v>467</v>
      </c>
      <c r="F29" s="115">
        <v>17</v>
      </c>
      <c r="G29" s="41">
        <v>235</v>
      </c>
      <c r="H29" s="11"/>
      <c r="I29" s="11"/>
      <c r="J29" s="25">
        <f t="shared" si="5"/>
        <v>235</v>
      </c>
      <c r="K29" s="38">
        <v>14</v>
      </c>
      <c r="L29" s="41">
        <v>160</v>
      </c>
      <c r="M29" s="11"/>
      <c r="N29" s="42">
        <f t="shared" si="6"/>
        <v>160</v>
      </c>
      <c r="O29" s="106">
        <v>15</v>
      </c>
      <c r="P29" s="31">
        <v>72</v>
      </c>
      <c r="Q29" s="12"/>
      <c r="R29" s="11">
        <f t="shared" si="7"/>
        <v>72</v>
      </c>
      <c r="S29" s="214">
        <v>17</v>
      </c>
    </row>
    <row r="30" spans="1:19" ht="15">
      <c r="A30" s="136"/>
      <c r="B30" s="113" t="s">
        <v>95</v>
      </c>
      <c r="C30" s="33" t="s">
        <v>59</v>
      </c>
      <c r="D30" s="26" t="s">
        <v>36</v>
      </c>
      <c r="E30" s="30">
        <f t="shared" si="4"/>
        <v>411</v>
      </c>
      <c r="F30" s="115">
        <v>18</v>
      </c>
      <c r="G30" s="41">
        <v>216</v>
      </c>
      <c r="H30" s="18"/>
      <c r="I30" s="38"/>
      <c r="J30" s="25">
        <f t="shared" si="5"/>
        <v>216</v>
      </c>
      <c r="K30" s="38">
        <v>15</v>
      </c>
      <c r="L30" s="41">
        <v>35</v>
      </c>
      <c r="M30" s="40"/>
      <c r="N30" s="42">
        <f t="shared" si="6"/>
        <v>35</v>
      </c>
      <c r="O30" s="106">
        <v>21</v>
      </c>
      <c r="P30" s="31">
        <v>160</v>
      </c>
      <c r="Q30" s="38"/>
      <c r="R30" s="38">
        <f t="shared" si="7"/>
        <v>160</v>
      </c>
      <c r="S30" s="214">
        <v>13</v>
      </c>
    </row>
    <row r="31" spans="1:19" ht="15">
      <c r="A31" s="136"/>
      <c r="B31" s="113" t="s">
        <v>68</v>
      </c>
      <c r="C31" s="33" t="s">
        <v>59</v>
      </c>
      <c r="D31" s="26" t="s">
        <v>36</v>
      </c>
      <c r="E31" s="30">
        <f t="shared" si="4"/>
        <v>336</v>
      </c>
      <c r="F31" s="115">
        <v>19</v>
      </c>
      <c r="G31" s="41">
        <v>191</v>
      </c>
      <c r="H31" s="11"/>
      <c r="I31" s="11"/>
      <c r="J31" s="25">
        <f t="shared" si="5"/>
        <v>191</v>
      </c>
      <c r="K31" s="38">
        <v>18</v>
      </c>
      <c r="L31" s="41">
        <v>53</v>
      </c>
      <c r="M31" s="11"/>
      <c r="N31" s="42">
        <f t="shared" si="6"/>
        <v>53</v>
      </c>
      <c r="O31" s="106">
        <v>20</v>
      </c>
      <c r="P31" s="31">
        <v>92</v>
      </c>
      <c r="Q31" s="12"/>
      <c r="R31" s="11">
        <f t="shared" si="7"/>
        <v>92</v>
      </c>
      <c r="S31" s="46">
        <v>16</v>
      </c>
    </row>
    <row r="32" spans="1:19" ht="15">
      <c r="A32" s="136"/>
      <c r="B32" s="137" t="s">
        <v>97</v>
      </c>
      <c r="C32" s="32" t="s">
        <v>60</v>
      </c>
      <c r="D32" s="46" t="s">
        <v>36</v>
      </c>
      <c r="E32" s="30">
        <f t="shared" si="4"/>
        <v>292</v>
      </c>
      <c r="F32" s="115">
        <v>20</v>
      </c>
      <c r="G32" s="31">
        <v>72</v>
      </c>
      <c r="H32" s="18"/>
      <c r="I32" s="38"/>
      <c r="J32" s="25">
        <f t="shared" si="5"/>
        <v>72</v>
      </c>
      <c r="K32" s="38">
        <v>20</v>
      </c>
      <c r="L32" s="31">
        <v>185</v>
      </c>
      <c r="M32" s="38"/>
      <c r="N32" s="42">
        <f t="shared" si="6"/>
        <v>185</v>
      </c>
      <c r="O32" s="106">
        <v>13</v>
      </c>
      <c r="P32" s="31">
        <v>35</v>
      </c>
      <c r="Q32" s="38"/>
      <c r="R32" s="38">
        <f t="shared" si="7"/>
        <v>35</v>
      </c>
      <c r="S32" s="46">
        <v>20</v>
      </c>
    </row>
    <row r="33" spans="1:19" ht="15">
      <c r="A33" s="136"/>
      <c r="B33" s="112" t="s">
        <v>98</v>
      </c>
      <c r="C33" s="33" t="s">
        <v>60</v>
      </c>
      <c r="D33" s="26" t="s">
        <v>36</v>
      </c>
      <c r="E33" s="30">
        <f t="shared" si="4"/>
        <v>144</v>
      </c>
      <c r="F33" s="115">
        <v>21</v>
      </c>
      <c r="G33" s="41">
        <v>35</v>
      </c>
      <c r="H33" s="18"/>
      <c r="I33" s="38"/>
      <c r="J33" s="25">
        <f t="shared" si="5"/>
        <v>35</v>
      </c>
      <c r="K33" s="38">
        <v>21</v>
      </c>
      <c r="L33" s="41">
        <v>92</v>
      </c>
      <c r="M33" s="40"/>
      <c r="N33" s="42">
        <f t="shared" si="6"/>
        <v>92</v>
      </c>
      <c r="O33" s="106">
        <v>18</v>
      </c>
      <c r="P33" s="31">
        <v>17</v>
      </c>
      <c r="Q33" s="38"/>
      <c r="R33" s="11">
        <f t="shared" si="7"/>
        <v>17</v>
      </c>
      <c r="S33" s="214">
        <v>21</v>
      </c>
    </row>
    <row r="34" spans="1:20" ht="18.75" customHeight="1">
      <c r="A34" s="136"/>
      <c r="B34" s="141" t="s">
        <v>99</v>
      </c>
      <c r="C34" s="138"/>
      <c r="D34" s="61"/>
      <c r="E34" s="119"/>
      <c r="F34" s="206"/>
      <c r="G34" s="125"/>
      <c r="H34" s="139"/>
      <c r="I34" s="122"/>
      <c r="J34" s="121"/>
      <c r="K34" s="122"/>
      <c r="L34" s="125"/>
      <c r="M34" s="122"/>
      <c r="N34" s="123"/>
      <c r="O34" s="81"/>
      <c r="P34" s="125"/>
      <c r="Q34" s="122"/>
      <c r="R34" s="122"/>
      <c r="S34" s="215"/>
      <c r="T34" s="22"/>
    </row>
    <row r="35" spans="1:19" ht="15">
      <c r="A35" s="136"/>
      <c r="B35" s="113" t="s">
        <v>35</v>
      </c>
      <c r="C35" s="32" t="s">
        <v>60</v>
      </c>
      <c r="D35" s="46" t="s">
        <v>37</v>
      </c>
      <c r="E35" s="30">
        <f aca="true" t="shared" si="8" ref="E35:E46">J35+N35+R35</f>
        <v>5630</v>
      </c>
      <c r="F35" s="205">
        <v>1</v>
      </c>
      <c r="G35" s="31">
        <v>2114</v>
      </c>
      <c r="H35" s="11">
        <v>312</v>
      </c>
      <c r="I35" s="11">
        <v>389</v>
      </c>
      <c r="J35" s="25">
        <f aca="true" t="shared" si="9" ref="J35:J46">G35+H35+I35</f>
        <v>2815</v>
      </c>
      <c r="K35" s="45">
        <v>1</v>
      </c>
      <c r="L35" s="31">
        <v>964</v>
      </c>
      <c r="M35" s="98">
        <v>389</v>
      </c>
      <c r="N35" s="42">
        <f aca="true" t="shared" si="10" ref="N35:N46">L35+M35</f>
        <v>1353</v>
      </c>
      <c r="O35" s="207">
        <v>2</v>
      </c>
      <c r="P35" s="31">
        <v>1150</v>
      </c>
      <c r="Q35" s="47">
        <v>312</v>
      </c>
      <c r="R35" s="38">
        <f aca="true" t="shared" si="11" ref="R35:R46">P35+Q35</f>
        <v>1462</v>
      </c>
      <c r="S35" s="107">
        <v>1</v>
      </c>
    </row>
    <row r="36" spans="1:19" ht="15">
      <c r="A36" s="136"/>
      <c r="B36" s="137" t="s">
        <v>43</v>
      </c>
      <c r="C36" s="32" t="s">
        <v>62</v>
      </c>
      <c r="D36" s="46" t="s">
        <v>37</v>
      </c>
      <c r="E36" s="30">
        <f t="shared" si="8"/>
        <v>4755</v>
      </c>
      <c r="F36" s="205">
        <v>2</v>
      </c>
      <c r="G36" s="31">
        <v>1928</v>
      </c>
      <c r="H36" s="11">
        <v>205</v>
      </c>
      <c r="I36" s="11">
        <v>205</v>
      </c>
      <c r="J36" s="25">
        <f t="shared" si="9"/>
        <v>2338</v>
      </c>
      <c r="K36" s="49">
        <v>2</v>
      </c>
      <c r="L36" s="31">
        <v>964</v>
      </c>
      <c r="M36" s="98">
        <v>254</v>
      </c>
      <c r="N36" s="42">
        <f t="shared" si="10"/>
        <v>1218</v>
      </c>
      <c r="O36" s="208">
        <v>3</v>
      </c>
      <c r="P36" s="31">
        <v>624</v>
      </c>
      <c r="Q36" s="47">
        <v>575</v>
      </c>
      <c r="R36" s="11">
        <f t="shared" si="11"/>
        <v>1199</v>
      </c>
      <c r="S36" s="207">
        <v>2</v>
      </c>
    </row>
    <row r="37" spans="1:19" ht="15">
      <c r="A37" s="136"/>
      <c r="B37" s="113" t="s">
        <v>61</v>
      </c>
      <c r="C37" s="32" t="s">
        <v>59</v>
      </c>
      <c r="D37" s="46" t="s">
        <v>37</v>
      </c>
      <c r="E37" s="30">
        <f t="shared" si="8"/>
        <v>4474</v>
      </c>
      <c r="F37" s="205">
        <v>3</v>
      </c>
      <c r="G37" s="31">
        <v>1074</v>
      </c>
      <c r="H37" s="11">
        <v>389</v>
      </c>
      <c r="I37" s="11">
        <v>575</v>
      </c>
      <c r="J37" s="25">
        <f t="shared" si="9"/>
        <v>2038</v>
      </c>
      <c r="K37" s="45">
        <v>3</v>
      </c>
      <c r="L37" s="31">
        <v>964</v>
      </c>
      <c r="M37" s="98">
        <v>575</v>
      </c>
      <c r="N37" s="42">
        <f t="shared" si="10"/>
        <v>1539</v>
      </c>
      <c r="O37" s="207">
        <v>1</v>
      </c>
      <c r="P37" s="31">
        <v>643</v>
      </c>
      <c r="Q37" s="47">
        <v>254</v>
      </c>
      <c r="R37" s="38">
        <f t="shared" si="11"/>
        <v>897</v>
      </c>
      <c r="S37" s="214">
        <v>4</v>
      </c>
    </row>
    <row r="38" spans="1:19" ht="15">
      <c r="A38" s="136"/>
      <c r="B38" s="113" t="s">
        <v>38</v>
      </c>
      <c r="C38" s="33" t="s">
        <v>60</v>
      </c>
      <c r="D38" s="26" t="s">
        <v>37</v>
      </c>
      <c r="E38" s="30">
        <f t="shared" si="8"/>
        <v>3959</v>
      </c>
      <c r="F38" s="115">
        <v>4</v>
      </c>
      <c r="G38" s="41">
        <v>1516</v>
      </c>
      <c r="H38" s="11">
        <v>163</v>
      </c>
      <c r="I38" s="11">
        <v>312</v>
      </c>
      <c r="J38" s="25">
        <f t="shared" si="9"/>
        <v>1991</v>
      </c>
      <c r="K38" s="38">
        <v>4</v>
      </c>
      <c r="L38" s="41">
        <v>566</v>
      </c>
      <c r="M38" s="98">
        <v>312</v>
      </c>
      <c r="N38" s="42">
        <f t="shared" si="10"/>
        <v>878</v>
      </c>
      <c r="O38" s="25">
        <v>4</v>
      </c>
      <c r="P38" s="31">
        <v>701</v>
      </c>
      <c r="Q38" s="47">
        <v>389</v>
      </c>
      <c r="R38" s="11">
        <f t="shared" si="11"/>
        <v>1090</v>
      </c>
      <c r="S38" s="207">
        <v>3</v>
      </c>
    </row>
    <row r="39" spans="1:19" ht="15">
      <c r="A39" s="136"/>
      <c r="B39" s="140" t="s">
        <v>39</v>
      </c>
      <c r="C39" s="32" t="s">
        <v>60</v>
      </c>
      <c r="D39" s="46" t="s">
        <v>37</v>
      </c>
      <c r="E39" s="30">
        <f t="shared" si="8"/>
        <v>3090</v>
      </c>
      <c r="F39" s="115">
        <v>5</v>
      </c>
      <c r="G39" s="31">
        <v>740</v>
      </c>
      <c r="H39" s="11">
        <v>575</v>
      </c>
      <c r="I39" s="11">
        <v>254</v>
      </c>
      <c r="J39" s="25">
        <f t="shared" si="9"/>
        <v>1569</v>
      </c>
      <c r="K39" s="42">
        <v>5</v>
      </c>
      <c r="L39" s="31">
        <v>517</v>
      </c>
      <c r="M39" s="98">
        <v>205</v>
      </c>
      <c r="N39" s="42">
        <f t="shared" si="10"/>
        <v>722</v>
      </c>
      <c r="O39" s="106">
        <v>5</v>
      </c>
      <c r="P39" s="31">
        <v>594</v>
      </c>
      <c r="Q39" s="47">
        <v>205</v>
      </c>
      <c r="R39" s="11">
        <f t="shared" si="11"/>
        <v>799</v>
      </c>
      <c r="S39" s="46">
        <v>5</v>
      </c>
    </row>
    <row r="40" spans="1:19" ht="15">
      <c r="A40" s="136"/>
      <c r="B40" s="113" t="s">
        <v>42</v>
      </c>
      <c r="C40" s="33" t="s">
        <v>59</v>
      </c>
      <c r="D40" s="26" t="s">
        <v>37</v>
      </c>
      <c r="E40" s="30">
        <f t="shared" si="8"/>
        <v>2622</v>
      </c>
      <c r="F40" s="115">
        <v>6</v>
      </c>
      <c r="G40" s="41">
        <v>983</v>
      </c>
      <c r="H40" s="11">
        <v>254</v>
      </c>
      <c r="I40" s="11">
        <v>163</v>
      </c>
      <c r="J40" s="25">
        <f t="shared" si="9"/>
        <v>1400</v>
      </c>
      <c r="K40" s="38">
        <v>6</v>
      </c>
      <c r="L40" s="41">
        <v>517</v>
      </c>
      <c r="M40" s="98">
        <v>125</v>
      </c>
      <c r="N40" s="42">
        <f t="shared" si="10"/>
        <v>642</v>
      </c>
      <c r="O40" s="106">
        <v>6</v>
      </c>
      <c r="P40" s="31">
        <v>417</v>
      </c>
      <c r="Q40" s="47">
        <v>163</v>
      </c>
      <c r="R40" s="11">
        <f t="shared" si="11"/>
        <v>580</v>
      </c>
      <c r="S40" s="214">
        <v>6</v>
      </c>
    </row>
    <row r="41" spans="1:19" ht="15">
      <c r="A41" s="136"/>
      <c r="B41" s="113" t="s">
        <v>48</v>
      </c>
      <c r="C41" s="33" t="s">
        <v>62</v>
      </c>
      <c r="D41" s="26" t="s">
        <v>37</v>
      </c>
      <c r="E41" s="30">
        <f t="shared" si="8"/>
        <v>1152</v>
      </c>
      <c r="F41" s="115">
        <v>7</v>
      </c>
      <c r="G41" s="41">
        <v>326</v>
      </c>
      <c r="H41" s="11">
        <v>125</v>
      </c>
      <c r="I41" s="11">
        <v>125</v>
      </c>
      <c r="J41" s="25">
        <f t="shared" si="9"/>
        <v>576</v>
      </c>
      <c r="K41" s="38">
        <v>7</v>
      </c>
      <c r="L41" s="41">
        <v>125</v>
      </c>
      <c r="M41" s="98">
        <v>163</v>
      </c>
      <c r="N41" s="42">
        <f t="shared" si="10"/>
        <v>288</v>
      </c>
      <c r="O41" s="106">
        <v>7</v>
      </c>
      <c r="P41" s="31">
        <v>163</v>
      </c>
      <c r="Q41" s="47">
        <v>125</v>
      </c>
      <c r="R41" s="11">
        <f t="shared" si="11"/>
        <v>288</v>
      </c>
      <c r="S41" s="46">
        <v>7</v>
      </c>
    </row>
    <row r="42" spans="1:19" ht="15">
      <c r="A42" s="136"/>
      <c r="B42" s="113" t="s">
        <v>45</v>
      </c>
      <c r="C42" s="32" t="s">
        <v>60</v>
      </c>
      <c r="D42" s="46" t="s">
        <v>37</v>
      </c>
      <c r="E42" s="30">
        <f t="shared" si="8"/>
        <v>607</v>
      </c>
      <c r="F42" s="115">
        <v>8</v>
      </c>
      <c r="G42" s="31">
        <v>263</v>
      </c>
      <c r="H42" s="18"/>
      <c r="I42" s="38"/>
      <c r="J42" s="25">
        <f t="shared" si="9"/>
        <v>263</v>
      </c>
      <c r="K42" s="38">
        <v>9</v>
      </c>
      <c r="L42" s="31">
        <v>254</v>
      </c>
      <c r="M42" s="38"/>
      <c r="N42" s="42">
        <f t="shared" si="10"/>
        <v>254</v>
      </c>
      <c r="O42" s="210">
        <v>8</v>
      </c>
      <c r="P42" s="31">
        <v>90</v>
      </c>
      <c r="Q42" s="38"/>
      <c r="R42" s="38">
        <f t="shared" si="11"/>
        <v>90</v>
      </c>
      <c r="S42" s="214">
        <v>10</v>
      </c>
    </row>
    <row r="43" spans="1:19" ht="15">
      <c r="A43" s="136"/>
      <c r="B43" s="113" t="s">
        <v>47</v>
      </c>
      <c r="C43" s="33" t="s">
        <v>60</v>
      </c>
      <c r="D43" s="26" t="s">
        <v>37</v>
      </c>
      <c r="E43" s="30">
        <f t="shared" si="8"/>
        <v>551</v>
      </c>
      <c r="F43" s="115">
        <v>9</v>
      </c>
      <c r="G43" s="41">
        <v>288</v>
      </c>
      <c r="H43" s="18"/>
      <c r="I43" s="38"/>
      <c r="J43" s="25">
        <f t="shared" si="9"/>
        <v>288</v>
      </c>
      <c r="K43" s="42">
        <v>8</v>
      </c>
      <c r="L43" s="41">
        <v>205</v>
      </c>
      <c r="M43" s="40"/>
      <c r="N43" s="42">
        <f t="shared" si="10"/>
        <v>205</v>
      </c>
      <c r="O43" s="210">
        <v>9</v>
      </c>
      <c r="P43" s="31">
        <v>58</v>
      </c>
      <c r="Q43" s="38"/>
      <c r="R43" s="11">
        <f t="shared" si="11"/>
        <v>58</v>
      </c>
      <c r="S43" s="46">
        <v>11</v>
      </c>
    </row>
    <row r="44" spans="1:19" ht="15">
      <c r="A44" s="136"/>
      <c r="B44" s="113" t="s">
        <v>46</v>
      </c>
      <c r="C44" s="32" t="s">
        <v>60</v>
      </c>
      <c r="D44" s="46" t="s">
        <v>37</v>
      </c>
      <c r="E44" s="30">
        <f t="shared" si="8"/>
        <v>468</v>
      </c>
      <c r="F44" s="115">
        <v>10</v>
      </c>
      <c r="G44" s="31">
        <v>180</v>
      </c>
      <c r="H44" s="18"/>
      <c r="I44" s="38"/>
      <c r="J44" s="25">
        <f t="shared" si="9"/>
        <v>180</v>
      </c>
      <c r="K44" s="38">
        <v>10</v>
      </c>
      <c r="L44" s="31">
        <v>125</v>
      </c>
      <c r="M44" s="38"/>
      <c r="N44" s="42">
        <f t="shared" si="10"/>
        <v>125</v>
      </c>
      <c r="O44" s="106">
        <v>11</v>
      </c>
      <c r="P44" s="31">
        <v>163</v>
      </c>
      <c r="Q44" s="38"/>
      <c r="R44" s="38">
        <f t="shared" si="11"/>
        <v>163</v>
      </c>
      <c r="S44" s="214">
        <v>8</v>
      </c>
    </row>
    <row r="45" spans="1:19" ht="15">
      <c r="A45" s="136"/>
      <c r="B45" s="113" t="s">
        <v>49</v>
      </c>
      <c r="C45" s="32" t="s">
        <v>60</v>
      </c>
      <c r="D45" s="46" t="s">
        <v>37</v>
      </c>
      <c r="E45" s="30">
        <f t="shared" si="8"/>
        <v>441</v>
      </c>
      <c r="F45" s="115">
        <v>11</v>
      </c>
      <c r="G45" s="31">
        <v>153</v>
      </c>
      <c r="H45" s="18"/>
      <c r="I45" s="38"/>
      <c r="J45" s="25">
        <f t="shared" si="9"/>
        <v>153</v>
      </c>
      <c r="K45" s="42">
        <v>11</v>
      </c>
      <c r="L45" s="31">
        <v>163</v>
      </c>
      <c r="M45" s="38"/>
      <c r="N45" s="42">
        <f t="shared" si="10"/>
        <v>163</v>
      </c>
      <c r="O45" s="106">
        <v>10</v>
      </c>
      <c r="P45" s="31">
        <v>125</v>
      </c>
      <c r="Q45" s="38"/>
      <c r="R45" s="38">
        <f t="shared" si="11"/>
        <v>125</v>
      </c>
      <c r="S45" s="46">
        <v>9</v>
      </c>
    </row>
    <row r="46" spans="1:19" ht="15">
      <c r="A46" s="136"/>
      <c r="B46" s="113" t="s">
        <v>66</v>
      </c>
      <c r="C46" s="33" t="s">
        <v>65</v>
      </c>
      <c r="D46" s="26" t="s">
        <v>37</v>
      </c>
      <c r="E46" s="30">
        <f t="shared" si="8"/>
        <v>204</v>
      </c>
      <c r="F46" s="115">
        <v>12</v>
      </c>
      <c r="G46" s="41">
        <v>86</v>
      </c>
      <c r="H46" s="18"/>
      <c r="I46" s="38"/>
      <c r="J46" s="25">
        <f t="shared" si="9"/>
        <v>86</v>
      </c>
      <c r="K46" s="38">
        <v>12</v>
      </c>
      <c r="L46" s="41">
        <v>90</v>
      </c>
      <c r="M46" s="40"/>
      <c r="N46" s="42">
        <f t="shared" si="10"/>
        <v>90</v>
      </c>
      <c r="O46" s="25">
        <v>12</v>
      </c>
      <c r="P46" s="31">
        <v>28</v>
      </c>
      <c r="Q46" s="38"/>
      <c r="R46" s="11">
        <f t="shared" si="11"/>
        <v>28</v>
      </c>
      <c r="S46" s="214">
        <v>12</v>
      </c>
    </row>
  </sheetData>
  <sheetProtection/>
  <mergeCells count="3">
    <mergeCell ref="G1:K1"/>
    <mergeCell ref="L1:O1"/>
    <mergeCell ref="P1:S1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2.8515625" style="13" customWidth="1"/>
    <col min="2" max="2" width="24.8515625" style="5" customWidth="1"/>
    <col min="3" max="3" width="13.00390625" style="34" customWidth="1"/>
    <col min="4" max="4" width="6.8515625" style="37" customWidth="1"/>
    <col min="5" max="5" width="8.00390625" style="6" customWidth="1"/>
    <col min="6" max="6" width="6.421875" style="6" customWidth="1"/>
    <col min="7" max="8" width="7.7109375" style="4" customWidth="1"/>
    <col min="9" max="9" width="7.7109375" style="39" customWidth="1"/>
    <col min="10" max="10" width="9.7109375" style="10" customWidth="1"/>
    <col min="11" max="11" width="5.00390625" style="5" customWidth="1"/>
    <col min="12" max="12" width="7.7109375" style="10" customWidth="1"/>
    <col min="13" max="13" width="7.7109375" style="39" customWidth="1"/>
    <col min="14" max="14" width="9.7109375" style="10" customWidth="1"/>
    <col min="15" max="15" width="4.7109375" style="5" customWidth="1"/>
    <col min="16" max="16" width="7.7109375" style="10" customWidth="1"/>
    <col min="17" max="17" width="7.7109375" style="39" customWidth="1"/>
    <col min="18" max="18" width="9.7109375" style="4" customWidth="1"/>
    <col min="19" max="19" width="4.8515625" style="6" customWidth="1"/>
  </cols>
  <sheetData>
    <row r="1" spans="1:19" ht="15">
      <c r="A1" s="200"/>
      <c r="B1" s="203" t="s">
        <v>113</v>
      </c>
      <c r="C1" s="189"/>
      <c r="D1" s="190"/>
      <c r="E1" s="191"/>
      <c r="F1" s="199" t="s">
        <v>0</v>
      </c>
      <c r="G1" s="192" t="s">
        <v>24</v>
      </c>
      <c r="H1" s="193"/>
      <c r="I1" s="193"/>
      <c r="J1" s="193"/>
      <c r="K1" s="194"/>
      <c r="L1" s="195" t="s">
        <v>1</v>
      </c>
      <c r="M1" s="195"/>
      <c r="N1" s="195"/>
      <c r="O1" s="195"/>
      <c r="P1" s="195" t="s">
        <v>25</v>
      </c>
      <c r="Q1" s="195"/>
      <c r="R1" s="195"/>
      <c r="S1" s="195"/>
    </row>
    <row r="2" spans="1:19" ht="15">
      <c r="A2" s="201"/>
      <c r="B2" s="196" t="s">
        <v>15</v>
      </c>
      <c r="C2" s="197" t="s">
        <v>23</v>
      </c>
      <c r="D2" s="190" t="s">
        <v>29</v>
      </c>
      <c r="E2" s="196" t="s">
        <v>11</v>
      </c>
      <c r="F2" s="199">
        <v>2021</v>
      </c>
      <c r="G2" s="190" t="s">
        <v>32</v>
      </c>
      <c r="H2" s="190" t="s">
        <v>26</v>
      </c>
      <c r="I2" s="197" t="s">
        <v>27</v>
      </c>
      <c r="J2" s="198" t="s">
        <v>81</v>
      </c>
      <c r="K2" s="196" t="s">
        <v>12</v>
      </c>
      <c r="L2" s="190" t="s">
        <v>32</v>
      </c>
      <c r="M2" s="197" t="s">
        <v>28</v>
      </c>
      <c r="N2" s="198" t="s">
        <v>82</v>
      </c>
      <c r="O2" s="196" t="s">
        <v>12</v>
      </c>
      <c r="P2" s="190" t="s">
        <v>32</v>
      </c>
      <c r="Q2" s="197" t="s">
        <v>28</v>
      </c>
      <c r="R2" s="198" t="s">
        <v>83</v>
      </c>
      <c r="S2" s="196" t="s">
        <v>12</v>
      </c>
    </row>
    <row r="3" spans="1:19" ht="15">
      <c r="A3" s="202"/>
      <c r="B3" s="112" t="s">
        <v>35</v>
      </c>
      <c r="C3" s="33" t="s">
        <v>60</v>
      </c>
      <c r="D3" s="26" t="s">
        <v>37</v>
      </c>
      <c r="E3" s="30">
        <f aca="true" t="shared" si="0" ref="E3:E43">J3+N3+R3</f>
        <v>6377</v>
      </c>
      <c r="F3" s="45">
        <v>1</v>
      </c>
      <c r="G3" s="31">
        <v>2454</v>
      </c>
      <c r="H3" s="11">
        <v>432</v>
      </c>
      <c r="I3" s="11">
        <v>498</v>
      </c>
      <c r="J3" s="25">
        <f aca="true" t="shared" si="1" ref="J3:J43">G3+H3+I3</f>
        <v>3384</v>
      </c>
      <c r="K3" s="45">
        <v>1</v>
      </c>
      <c r="L3" s="31">
        <v>964</v>
      </c>
      <c r="M3" s="11">
        <v>509</v>
      </c>
      <c r="N3" s="42">
        <f aca="true" t="shared" si="2" ref="N3:N43">L3+M3</f>
        <v>1473</v>
      </c>
      <c r="O3" s="98">
        <v>4</v>
      </c>
      <c r="P3" s="31">
        <v>1150</v>
      </c>
      <c r="Q3" s="11">
        <v>370</v>
      </c>
      <c r="R3" s="38">
        <f aca="true" t="shared" si="3" ref="R3:R43">P3+Q3</f>
        <v>1520</v>
      </c>
      <c r="S3" s="107">
        <v>2</v>
      </c>
    </row>
    <row r="4" spans="1:19" ht="15">
      <c r="A4" s="202"/>
      <c r="B4" s="112" t="s">
        <v>40</v>
      </c>
      <c r="C4" s="33" t="s">
        <v>59</v>
      </c>
      <c r="D4" s="26" t="s">
        <v>36</v>
      </c>
      <c r="E4" s="30">
        <f t="shared" si="0"/>
        <v>5519</v>
      </c>
      <c r="F4" s="45">
        <v>2</v>
      </c>
      <c r="G4" s="31">
        <v>1916</v>
      </c>
      <c r="H4" s="11">
        <v>284</v>
      </c>
      <c r="I4" s="11">
        <v>393</v>
      </c>
      <c r="J4" s="25">
        <f t="shared" si="1"/>
        <v>2593</v>
      </c>
      <c r="K4" s="98">
        <v>4</v>
      </c>
      <c r="L4" s="31">
        <v>1197</v>
      </c>
      <c r="M4" s="11">
        <v>309</v>
      </c>
      <c r="N4" s="42">
        <f t="shared" si="2"/>
        <v>1506</v>
      </c>
      <c r="O4" s="45">
        <v>2</v>
      </c>
      <c r="P4" s="31">
        <v>789</v>
      </c>
      <c r="Q4" s="11">
        <v>631</v>
      </c>
      <c r="R4" s="38">
        <f t="shared" si="3"/>
        <v>1420</v>
      </c>
      <c r="S4" s="107">
        <v>3</v>
      </c>
    </row>
    <row r="5" spans="1:19" ht="15">
      <c r="A5" s="202"/>
      <c r="B5" s="113" t="s">
        <v>61</v>
      </c>
      <c r="C5" s="33" t="s">
        <v>59</v>
      </c>
      <c r="D5" s="26" t="s">
        <v>37</v>
      </c>
      <c r="E5" s="30">
        <f t="shared" si="0"/>
        <v>5205</v>
      </c>
      <c r="F5" s="45">
        <v>3</v>
      </c>
      <c r="G5" s="31">
        <v>1518</v>
      </c>
      <c r="H5" s="11">
        <v>492</v>
      </c>
      <c r="I5" s="11">
        <v>643</v>
      </c>
      <c r="J5" s="25">
        <f t="shared" si="1"/>
        <v>2653</v>
      </c>
      <c r="K5" s="45">
        <v>2</v>
      </c>
      <c r="L5" s="31">
        <v>964</v>
      </c>
      <c r="M5" s="11">
        <v>650</v>
      </c>
      <c r="N5" s="42">
        <f t="shared" si="2"/>
        <v>1614</v>
      </c>
      <c r="O5" s="45">
        <v>1</v>
      </c>
      <c r="P5" s="31">
        <v>643</v>
      </c>
      <c r="Q5" s="11">
        <v>295</v>
      </c>
      <c r="R5" s="38">
        <f t="shared" si="3"/>
        <v>938</v>
      </c>
      <c r="S5" s="44">
        <v>7</v>
      </c>
    </row>
    <row r="6" spans="1:19" ht="15">
      <c r="A6" s="202"/>
      <c r="B6" s="112" t="s">
        <v>44</v>
      </c>
      <c r="C6" s="33" t="s">
        <v>59</v>
      </c>
      <c r="D6" s="26" t="s">
        <v>36</v>
      </c>
      <c r="E6" s="30">
        <f t="shared" si="0"/>
        <v>5150</v>
      </c>
      <c r="F6" s="98">
        <v>4</v>
      </c>
      <c r="G6" s="41">
        <v>1584</v>
      </c>
      <c r="H6" s="11">
        <v>256</v>
      </c>
      <c r="I6" s="11">
        <v>292</v>
      </c>
      <c r="J6" s="25">
        <f t="shared" si="1"/>
        <v>2132</v>
      </c>
      <c r="K6" s="98">
        <v>6</v>
      </c>
      <c r="L6" s="41">
        <v>1040</v>
      </c>
      <c r="M6" s="11">
        <v>451</v>
      </c>
      <c r="N6" s="42">
        <f t="shared" si="2"/>
        <v>1491</v>
      </c>
      <c r="O6" s="45">
        <v>3</v>
      </c>
      <c r="P6" s="31">
        <v>1197</v>
      </c>
      <c r="Q6" s="11">
        <v>330</v>
      </c>
      <c r="R6" s="38">
        <f t="shared" si="3"/>
        <v>1527</v>
      </c>
      <c r="S6" s="107">
        <v>1</v>
      </c>
    </row>
    <row r="7" spans="1:19" ht="15">
      <c r="A7" s="202"/>
      <c r="B7" s="112" t="s">
        <v>43</v>
      </c>
      <c r="C7" s="33" t="s">
        <v>62</v>
      </c>
      <c r="D7" s="26" t="s">
        <v>37</v>
      </c>
      <c r="E7" s="30">
        <f t="shared" si="0"/>
        <v>5085</v>
      </c>
      <c r="F7" s="98">
        <v>5</v>
      </c>
      <c r="G7" s="31">
        <v>1979</v>
      </c>
      <c r="H7" s="11">
        <v>347</v>
      </c>
      <c r="I7" s="11">
        <v>322</v>
      </c>
      <c r="J7" s="25">
        <f t="shared" si="1"/>
        <v>2648</v>
      </c>
      <c r="K7" s="45">
        <v>3</v>
      </c>
      <c r="L7" s="31">
        <v>964</v>
      </c>
      <c r="M7" s="11">
        <v>370</v>
      </c>
      <c r="N7" s="42">
        <f t="shared" si="2"/>
        <v>1334</v>
      </c>
      <c r="O7" s="98">
        <v>5</v>
      </c>
      <c r="P7" s="31">
        <v>624</v>
      </c>
      <c r="Q7" s="11">
        <v>479</v>
      </c>
      <c r="R7" s="38">
        <f t="shared" si="3"/>
        <v>1103</v>
      </c>
      <c r="S7" s="44">
        <v>6</v>
      </c>
    </row>
    <row r="8" spans="1:19" ht="15">
      <c r="A8" s="202"/>
      <c r="B8" s="112" t="s">
        <v>38</v>
      </c>
      <c r="C8" s="33" t="s">
        <v>60</v>
      </c>
      <c r="D8" s="26" t="s">
        <v>37</v>
      </c>
      <c r="E8" s="30">
        <f t="shared" si="0"/>
        <v>4662</v>
      </c>
      <c r="F8" s="98">
        <v>6</v>
      </c>
      <c r="G8" s="41">
        <v>1818</v>
      </c>
      <c r="H8" s="11">
        <v>314</v>
      </c>
      <c r="I8" s="11">
        <v>439</v>
      </c>
      <c r="J8" s="25">
        <f t="shared" si="1"/>
        <v>2571</v>
      </c>
      <c r="K8" s="98">
        <v>5</v>
      </c>
      <c r="L8" s="41">
        <v>566</v>
      </c>
      <c r="M8" s="11">
        <v>407</v>
      </c>
      <c r="N8" s="42">
        <f t="shared" si="2"/>
        <v>973</v>
      </c>
      <c r="O8" s="98">
        <v>7</v>
      </c>
      <c r="P8" s="31">
        <v>701</v>
      </c>
      <c r="Q8" s="11">
        <v>417</v>
      </c>
      <c r="R8" s="38">
        <f t="shared" si="3"/>
        <v>1118</v>
      </c>
      <c r="S8" s="103">
        <v>5</v>
      </c>
    </row>
    <row r="9" spans="1:19" ht="15">
      <c r="A9" s="202"/>
      <c r="B9" s="112" t="s">
        <v>39</v>
      </c>
      <c r="C9" s="33" t="s">
        <v>60</v>
      </c>
      <c r="D9" s="26" t="s">
        <v>37</v>
      </c>
      <c r="E9" s="30">
        <f t="shared" si="0"/>
        <v>3739</v>
      </c>
      <c r="F9" s="98">
        <v>7</v>
      </c>
      <c r="G9" s="31">
        <v>1032</v>
      </c>
      <c r="H9" s="11">
        <v>639</v>
      </c>
      <c r="I9" s="11">
        <v>355</v>
      </c>
      <c r="J9" s="25">
        <f t="shared" si="1"/>
        <v>2026</v>
      </c>
      <c r="K9" s="98">
        <v>7</v>
      </c>
      <c r="L9" s="31">
        <v>517</v>
      </c>
      <c r="M9" s="11">
        <v>338</v>
      </c>
      <c r="N9" s="42">
        <f t="shared" si="2"/>
        <v>855</v>
      </c>
      <c r="O9" s="98">
        <v>8</v>
      </c>
      <c r="P9" s="31">
        <v>594</v>
      </c>
      <c r="Q9" s="11">
        <v>264</v>
      </c>
      <c r="R9" s="38">
        <f t="shared" si="3"/>
        <v>858</v>
      </c>
      <c r="S9" s="103">
        <v>8</v>
      </c>
    </row>
    <row r="10" spans="1:19" ht="25.5">
      <c r="A10" s="136"/>
      <c r="B10" s="112" t="s">
        <v>84</v>
      </c>
      <c r="C10" s="32" t="s">
        <v>65</v>
      </c>
      <c r="D10" s="46" t="s">
        <v>41</v>
      </c>
      <c r="E10" s="30">
        <f t="shared" si="0"/>
        <v>3433</v>
      </c>
      <c r="F10" s="98">
        <v>8</v>
      </c>
      <c r="G10" s="41">
        <v>785</v>
      </c>
      <c r="H10" s="11">
        <v>144</v>
      </c>
      <c r="I10" s="11">
        <v>155</v>
      </c>
      <c r="J10" s="25">
        <f t="shared" si="1"/>
        <v>1084</v>
      </c>
      <c r="K10" s="78">
        <v>11</v>
      </c>
      <c r="L10" s="41">
        <v>964</v>
      </c>
      <c r="M10" s="11">
        <v>235</v>
      </c>
      <c r="N10" s="42">
        <f t="shared" si="2"/>
        <v>1199</v>
      </c>
      <c r="O10" s="98">
        <v>6</v>
      </c>
      <c r="P10" s="31">
        <v>1150</v>
      </c>
      <c r="Q10" s="11"/>
      <c r="R10" s="38">
        <f t="shared" si="3"/>
        <v>1150</v>
      </c>
      <c r="S10" s="44">
        <v>4</v>
      </c>
    </row>
    <row r="11" spans="1:19" ht="15">
      <c r="A11" s="202"/>
      <c r="B11" s="112" t="s">
        <v>42</v>
      </c>
      <c r="C11" s="33" t="s">
        <v>59</v>
      </c>
      <c r="D11" s="26" t="s">
        <v>37</v>
      </c>
      <c r="E11" s="30">
        <f t="shared" si="0"/>
        <v>3299</v>
      </c>
      <c r="F11" s="98">
        <v>9</v>
      </c>
      <c r="G11" s="41">
        <v>1372</v>
      </c>
      <c r="H11" s="11">
        <v>386</v>
      </c>
      <c r="I11" s="11">
        <v>265</v>
      </c>
      <c r="J11" s="25">
        <f t="shared" si="1"/>
        <v>2023</v>
      </c>
      <c r="K11" s="98">
        <v>8</v>
      </c>
      <c r="L11" s="41">
        <v>517</v>
      </c>
      <c r="M11" s="11">
        <v>157</v>
      </c>
      <c r="N11" s="42">
        <f t="shared" si="2"/>
        <v>674</v>
      </c>
      <c r="O11" s="98">
        <v>11</v>
      </c>
      <c r="P11" s="31">
        <v>417</v>
      </c>
      <c r="Q11" s="11">
        <v>185</v>
      </c>
      <c r="R11" s="38">
        <f t="shared" si="3"/>
        <v>602</v>
      </c>
      <c r="S11" s="103">
        <v>11</v>
      </c>
    </row>
    <row r="12" spans="1:19" ht="15">
      <c r="A12" s="202"/>
      <c r="B12" s="112" t="s">
        <v>51</v>
      </c>
      <c r="C12" s="33" t="s">
        <v>62</v>
      </c>
      <c r="D12" s="26" t="s">
        <v>36</v>
      </c>
      <c r="E12" s="30">
        <f t="shared" si="0"/>
        <v>3026</v>
      </c>
      <c r="F12" s="98">
        <v>10</v>
      </c>
      <c r="G12" s="41">
        <v>1040</v>
      </c>
      <c r="H12" s="11">
        <v>207</v>
      </c>
      <c r="I12" s="11">
        <v>217</v>
      </c>
      <c r="J12" s="25">
        <f t="shared" si="1"/>
        <v>1464</v>
      </c>
      <c r="K12" s="38">
        <v>9</v>
      </c>
      <c r="L12" s="41">
        <v>663</v>
      </c>
      <c r="M12" s="11">
        <v>175</v>
      </c>
      <c r="N12" s="42">
        <f t="shared" si="2"/>
        <v>838</v>
      </c>
      <c r="O12" s="98">
        <v>9</v>
      </c>
      <c r="P12" s="31">
        <v>515</v>
      </c>
      <c r="Q12" s="11">
        <v>209</v>
      </c>
      <c r="R12" s="38">
        <f t="shared" si="3"/>
        <v>724</v>
      </c>
      <c r="S12" s="44">
        <v>10</v>
      </c>
    </row>
    <row r="13" spans="1:19" ht="15">
      <c r="A13" s="202"/>
      <c r="B13" s="112" t="s">
        <v>64</v>
      </c>
      <c r="C13" s="33" t="s">
        <v>62</v>
      </c>
      <c r="D13" s="26" t="s">
        <v>36</v>
      </c>
      <c r="E13" s="30">
        <f t="shared" si="0"/>
        <v>2840</v>
      </c>
      <c r="F13" s="98">
        <v>11</v>
      </c>
      <c r="G13" s="41">
        <v>923</v>
      </c>
      <c r="H13" s="11">
        <v>125</v>
      </c>
      <c r="I13" s="11">
        <v>240</v>
      </c>
      <c r="J13" s="25">
        <f t="shared" si="1"/>
        <v>1288</v>
      </c>
      <c r="K13" s="78">
        <v>10</v>
      </c>
      <c r="L13" s="41">
        <v>525</v>
      </c>
      <c r="M13" s="11">
        <v>283</v>
      </c>
      <c r="N13" s="42">
        <f t="shared" si="2"/>
        <v>808</v>
      </c>
      <c r="O13" s="98">
        <v>10</v>
      </c>
      <c r="P13" s="31">
        <v>624</v>
      </c>
      <c r="Q13" s="11">
        <v>120</v>
      </c>
      <c r="R13" s="38">
        <f t="shared" si="3"/>
        <v>744</v>
      </c>
      <c r="S13" s="44">
        <v>9</v>
      </c>
    </row>
    <row r="14" spans="1:19" ht="15">
      <c r="A14" s="202"/>
      <c r="B14" s="112" t="s">
        <v>63</v>
      </c>
      <c r="C14" s="33" t="s">
        <v>62</v>
      </c>
      <c r="D14" s="26" t="s">
        <v>36</v>
      </c>
      <c r="E14" s="30">
        <f t="shared" si="0"/>
        <v>2049</v>
      </c>
      <c r="F14" s="98">
        <v>12</v>
      </c>
      <c r="G14" s="41">
        <v>582</v>
      </c>
      <c r="H14" s="11">
        <v>231</v>
      </c>
      <c r="I14" s="11">
        <v>175</v>
      </c>
      <c r="J14" s="25">
        <f t="shared" si="1"/>
        <v>988</v>
      </c>
      <c r="K14" s="38">
        <v>12</v>
      </c>
      <c r="L14" s="41">
        <v>288</v>
      </c>
      <c r="M14" s="11">
        <v>194</v>
      </c>
      <c r="N14" s="42">
        <f t="shared" si="2"/>
        <v>482</v>
      </c>
      <c r="O14" s="98">
        <v>15</v>
      </c>
      <c r="P14" s="31">
        <v>417</v>
      </c>
      <c r="Q14" s="11">
        <v>162</v>
      </c>
      <c r="R14" s="38">
        <f t="shared" si="3"/>
        <v>579</v>
      </c>
      <c r="S14" s="44">
        <v>12</v>
      </c>
    </row>
    <row r="15" spans="1:19" ht="15">
      <c r="A15" s="202"/>
      <c r="B15" s="113" t="s">
        <v>48</v>
      </c>
      <c r="C15" s="33" t="s">
        <v>62</v>
      </c>
      <c r="D15" s="26" t="s">
        <v>37</v>
      </c>
      <c r="E15" s="30">
        <f t="shared" si="0"/>
        <v>1580</v>
      </c>
      <c r="F15" s="98">
        <v>13</v>
      </c>
      <c r="G15" s="41">
        <v>514</v>
      </c>
      <c r="H15" s="11">
        <v>185</v>
      </c>
      <c r="I15" s="11">
        <v>195</v>
      </c>
      <c r="J15" s="25">
        <f t="shared" si="1"/>
        <v>894</v>
      </c>
      <c r="K15" s="78">
        <v>13</v>
      </c>
      <c r="L15" s="41">
        <v>125</v>
      </c>
      <c r="M15" s="11">
        <v>258</v>
      </c>
      <c r="N15" s="42">
        <f t="shared" si="2"/>
        <v>383</v>
      </c>
      <c r="O15" s="98">
        <v>17</v>
      </c>
      <c r="P15" s="31">
        <v>163</v>
      </c>
      <c r="Q15" s="11">
        <v>140</v>
      </c>
      <c r="R15" s="38">
        <f t="shared" si="3"/>
        <v>303</v>
      </c>
      <c r="S15" s="44">
        <v>16</v>
      </c>
    </row>
    <row r="16" spans="1:19" ht="15">
      <c r="A16" s="202"/>
      <c r="B16" s="113" t="s">
        <v>50</v>
      </c>
      <c r="C16" s="33" t="s">
        <v>60</v>
      </c>
      <c r="D16" s="26" t="s">
        <v>36</v>
      </c>
      <c r="E16" s="30">
        <f t="shared" si="0"/>
        <v>1552</v>
      </c>
      <c r="F16" s="98">
        <v>14</v>
      </c>
      <c r="G16" s="41">
        <v>661</v>
      </c>
      <c r="H16" s="11"/>
      <c r="I16" s="11"/>
      <c r="J16" s="25">
        <f t="shared" si="1"/>
        <v>661</v>
      </c>
      <c r="K16" s="78">
        <v>14</v>
      </c>
      <c r="L16" s="41">
        <v>495</v>
      </c>
      <c r="M16" s="11"/>
      <c r="N16" s="42">
        <f t="shared" si="2"/>
        <v>495</v>
      </c>
      <c r="O16" s="98">
        <v>14</v>
      </c>
      <c r="P16" s="31">
        <v>396</v>
      </c>
      <c r="Q16" s="11"/>
      <c r="R16" s="38">
        <f t="shared" si="3"/>
        <v>396</v>
      </c>
      <c r="S16" s="103">
        <v>14</v>
      </c>
    </row>
    <row r="17" spans="1:19" ht="15">
      <c r="A17" s="202"/>
      <c r="B17" s="112" t="s">
        <v>52</v>
      </c>
      <c r="C17" s="33" t="s">
        <v>59</v>
      </c>
      <c r="D17" s="26" t="s">
        <v>36</v>
      </c>
      <c r="E17" s="30">
        <f t="shared" si="0"/>
        <v>1093</v>
      </c>
      <c r="F17" s="98">
        <v>15</v>
      </c>
      <c r="G17" s="41">
        <v>470</v>
      </c>
      <c r="H17" s="11"/>
      <c r="I17" s="11"/>
      <c r="J17" s="25">
        <f t="shared" si="1"/>
        <v>470</v>
      </c>
      <c r="K17" s="38">
        <v>18</v>
      </c>
      <c r="L17" s="41">
        <v>190</v>
      </c>
      <c r="M17" s="11"/>
      <c r="N17" s="42">
        <f t="shared" si="2"/>
        <v>190</v>
      </c>
      <c r="O17" s="98">
        <v>25</v>
      </c>
      <c r="P17" s="31">
        <v>433</v>
      </c>
      <c r="Q17" s="12"/>
      <c r="R17" s="38">
        <f t="shared" si="3"/>
        <v>433</v>
      </c>
      <c r="S17" s="44">
        <v>13</v>
      </c>
    </row>
    <row r="18" spans="1:19" ht="15">
      <c r="A18" s="202"/>
      <c r="B18" s="112" t="s">
        <v>53</v>
      </c>
      <c r="C18" s="33" t="s">
        <v>59</v>
      </c>
      <c r="D18" s="26" t="s">
        <v>36</v>
      </c>
      <c r="E18" s="30">
        <f t="shared" si="0"/>
        <v>1086</v>
      </c>
      <c r="F18" s="98">
        <v>16</v>
      </c>
      <c r="G18" s="41">
        <v>553</v>
      </c>
      <c r="H18" s="11"/>
      <c r="I18" s="11"/>
      <c r="J18" s="25">
        <f t="shared" si="1"/>
        <v>553</v>
      </c>
      <c r="K18" s="78">
        <v>17</v>
      </c>
      <c r="L18" s="41">
        <v>220</v>
      </c>
      <c r="M18" s="11"/>
      <c r="N18" s="42">
        <f t="shared" si="2"/>
        <v>220</v>
      </c>
      <c r="O18" s="98">
        <v>22</v>
      </c>
      <c r="P18" s="31">
        <v>313</v>
      </c>
      <c r="Q18" s="11"/>
      <c r="R18" s="38">
        <f t="shared" si="3"/>
        <v>313</v>
      </c>
      <c r="S18" s="44">
        <v>15</v>
      </c>
    </row>
    <row r="19" spans="1:19" ht="15">
      <c r="A19" s="136"/>
      <c r="B19" s="112" t="s">
        <v>96</v>
      </c>
      <c r="C19" s="32" t="s">
        <v>62</v>
      </c>
      <c r="D19" s="46" t="s">
        <v>36</v>
      </c>
      <c r="E19" s="30">
        <f t="shared" si="0"/>
        <v>1062</v>
      </c>
      <c r="F19" s="98">
        <v>17</v>
      </c>
      <c r="G19" s="31">
        <v>0</v>
      </c>
      <c r="H19" s="11">
        <v>164</v>
      </c>
      <c r="I19" s="11">
        <v>136</v>
      </c>
      <c r="J19" s="25">
        <f t="shared" si="1"/>
        <v>300</v>
      </c>
      <c r="K19" s="78">
        <v>23</v>
      </c>
      <c r="L19" s="41">
        <v>312</v>
      </c>
      <c r="M19" s="11">
        <v>214</v>
      </c>
      <c r="N19" s="42">
        <f t="shared" si="2"/>
        <v>526</v>
      </c>
      <c r="O19" s="98">
        <v>12</v>
      </c>
      <c r="P19" s="31">
        <v>0</v>
      </c>
      <c r="Q19" s="31">
        <v>236</v>
      </c>
      <c r="R19" s="38">
        <f t="shared" si="3"/>
        <v>236</v>
      </c>
      <c r="S19" s="44">
        <v>18</v>
      </c>
    </row>
    <row r="20" spans="1:19" ht="15">
      <c r="A20" s="202"/>
      <c r="B20" s="112" t="s">
        <v>45</v>
      </c>
      <c r="C20" s="33" t="s">
        <v>60</v>
      </c>
      <c r="D20" s="26" t="s">
        <v>37</v>
      </c>
      <c r="E20" s="30">
        <f t="shared" si="0"/>
        <v>1016</v>
      </c>
      <c r="F20" s="98">
        <v>18</v>
      </c>
      <c r="G20" s="41">
        <v>564</v>
      </c>
      <c r="H20" s="11"/>
      <c r="I20" s="11"/>
      <c r="J20" s="25">
        <f t="shared" si="1"/>
        <v>564</v>
      </c>
      <c r="K20" s="78">
        <v>16</v>
      </c>
      <c r="L20" s="41">
        <v>359</v>
      </c>
      <c r="M20" s="11"/>
      <c r="N20" s="42">
        <f t="shared" si="2"/>
        <v>359</v>
      </c>
      <c r="O20" s="98">
        <v>18</v>
      </c>
      <c r="P20" s="31">
        <v>93</v>
      </c>
      <c r="Q20" s="11"/>
      <c r="R20" s="11">
        <f t="shared" si="3"/>
        <v>93</v>
      </c>
      <c r="S20" s="44">
        <v>33</v>
      </c>
    </row>
    <row r="21" spans="1:19" ht="15">
      <c r="A21" s="202"/>
      <c r="B21" s="113" t="s">
        <v>47</v>
      </c>
      <c r="C21" s="33" t="s">
        <v>60</v>
      </c>
      <c r="D21" s="26" t="s">
        <v>37</v>
      </c>
      <c r="E21" s="30">
        <f t="shared" si="0"/>
        <v>1014</v>
      </c>
      <c r="F21" s="98">
        <v>19</v>
      </c>
      <c r="G21" s="41">
        <v>605</v>
      </c>
      <c r="H21" s="11"/>
      <c r="I21" s="11"/>
      <c r="J21" s="25">
        <f t="shared" si="1"/>
        <v>605</v>
      </c>
      <c r="K21" s="38">
        <v>15</v>
      </c>
      <c r="L21" s="41">
        <v>331</v>
      </c>
      <c r="M21" s="11"/>
      <c r="N21" s="42">
        <f t="shared" si="2"/>
        <v>331</v>
      </c>
      <c r="O21" s="98">
        <v>19</v>
      </c>
      <c r="P21" s="31">
        <v>78</v>
      </c>
      <c r="Q21" s="11"/>
      <c r="R21" s="38">
        <f t="shared" si="3"/>
        <v>78</v>
      </c>
      <c r="S21" s="103">
        <v>35</v>
      </c>
    </row>
    <row r="22" spans="1:19" ht="15">
      <c r="A22" s="202"/>
      <c r="B22" s="112" t="s">
        <v>49</v>
      </c>
      <c r="C22" s="33" t="s">
        <v>60</v>
      </c>
      <c r="D22" s="26" t="s">
        <v>37</v>
      </c>
      <c r="E22" s="30">
        <f t="shared" si="0"/>
        <v>758</v>
      </c>
      <c r="F22" s="98">
        <v>20</v>
      </c>
      <c r="G22" s="41">
        <v>466</v>
      </c>
      <c r="H22" s="18"/>
      <c r="I22" s="38"/>
      <c r="J22" s="25">
        <f t="shared" si="1"/>
        <v>466</v>
      </c>
      <c r="K22" s="78">
        <v>19</v>
      </c>
      <c r="L22" s="41">
        <v>167</v>
      </c>
      <c r="M22" s="40"/>
      <c r="N22" s="42">
        <f t="shared" si="2"/>
        <v>167</v>
      </c>
      <c r="O22" s="98">
        <v>26</v>
      </c>
      <c r="P22" s="31">
        <v>125</v>
      </c>
      <c r="Q22" s="38"/>
      <c r="R22" s="38">
        <f t="shared" si="3"/>
        <v>125</v>
      </c>
      <c r="S22" s="103">
        <v>29</v>
      </c>
    </row>
    <row r="23" spans="1:19" ht="15">
      <c r="A23" s="202"/>
      <c r="B23" s="113" t="s">
        <v>46</v>
      </c>
      <c r="C23" s="33" t="s">
        <v>60</v>
      </c>
      <c r="D23" s="26" t="s">
        <v>37</v>
      </c>
      <c r="E23" s="30">
        <f t="shared" si="0"/>
        <v>746</v>
      </c>
      <c r="F23" s="98">
        <v>21</v>
      </c>
      <c r="G23" s="41">
        <v>460</v>
      </c>
      <c r="H23" s="11"/>
      <c r="I23" s="11"/>
      <c r="J23" s="25">
        <f t="shared" si="1"/>
        <v>460</v>
      </c>
      <c r="K23" s="78">
        <v>20</v>
      </c>
      <c r="L23" s="41">
        <v>151</v>
      </c>
      <c r="M23" s="11"/>
      <c r="N23" s="42">
        <f t="shared" si="2"/>
        <v>151</v>
      </c>
      <c r="O23" s="98">
        <v>27</v>
      </c>
      <c r="P23" s="31">
        <v>135</v>
      </c>
      <c r="Q23" s="12"/>
      <c r="R23" s="11">
        <f t="shared" si="3"/>
        <v>135</v>
      </c>
      <c r="S23" s="44">
        <v>28</v>
      </c>
    </row>
    <row r="24" spans="1:19" ht="15">
      <c r="A24" s="136"/>
      <c r="B24" s="112" t="s">
        <v>91</v>
      </c>
      <c r="C24" s="32" t="s">
        <v>65</v>
      </c>
      <c r="D24" s="46" t="s">
        <v>36</v>
      </c>
      <c r="E24" s="30">
        <f t="shared" si="0"/>
        <v>588</v>
      </c>
      <c r="F24" s="98">
        <v>22</v>
      </c>
      <c r="G24" s="31">
        <v>319</v>
      </c>
      <c r="H24" s="18"/>
      <c r="I24" s="38"/>
      <c r="J24" s="25">
        <f t="shared" si="1"/>
        <v>319</v>
      </c>
      <c r="K24" s="78">
        <v>22</v>
      </c>
      <c r="L24" s="31">
        <v>94</v>
      </c>
      <c r="M24" s="38"/>
      <c r="N24" s="42">
        <f t="shared" si="2"/>
        <v>94</v>
      </c>
      <c r="O24" s="98">
        <v>31</v>
      </c>
      <c r="P24" s="31">
        <v>175</v>
      </c>
      <c r="Q24" s="38"/>
      <c r="R24" s="38">
        <f t="shared" si="3"/>
        <v>175</v>
      </c>
      <c r="S24" s="44">
        <v>21</v>
      </c>
    </row>
    <row r="25" spans="1:19" ht="15">
      <c r="A25" s="136"/>
      <c r="B25" s="112" t="s">
        <v>92</v>
      </c>
      <c r="C25" s="32" t="s">
        <v>60</v>
      </c>
      <c r="D25" s="46" t="s">
        <v>36</v>
      </c>
      <c r="E25" s="30">
        <f t="shared" si="0"/>
        <v>584</v>
      </c>
      <c r="F25" s="98">
        <v>23</v>
      </c>
      <c r="G25" s="31">
        <v>239</v>
      </c>
      <c r="H25" s="18"/>
      <c r="I25" s="38"/>
      <c r="J25" s="25">
        <f t="shared" si="1"/>
        <v>239</v>
      </c>
      <c r="K25" s="38">
        <v>24</v>
      </c>
      <c r="L25" s="31">
        <v>260</v>
      </c>
      <c r="M25" s="38"/>
      <c r="N25" s="42">
        <f t="shared" si="2"/>
        <v>260</v>
      </c>
      <c r="O25" s="98">
        <v>21</v>
      </c>
      <c r="P25" s="31">
        <v>85</v>
      </c>
      <c r="Q25" s="38"/>
      <c r="R25" s="38">
        <f t="shared" si="3"/>
        <v>85</v>
      </c>
      <c r="S25" s="44">
        <v>34</v>
      </c>
    </row>
    <row r="26" spans="1:19" ht="15">
      <c r="A26" s="136"/>
      <c r="B26" s="112" t="s">
        <v>66</v>
      </c>
      <c r="C26" s="32" t="s">
        <v>65</v>
      </c>
      <c r="D26" s="46" t="s">
        <v>37</v>
      </c>
      <c r="E26" s="30">
        <f t="shared" si="0"/>
        <v>548</v>
      </c>
      <c r="F26" s="98">
        <v>24</v>
      </c>
      <c r="G26" s="31">
        <v>410</v>
      </c>
      <c r="H26" s="18"/>
      <c r="I26" s="38"/>
      <c r="J26" s="25">
        <f t="shared" si="1"/>
        <v>410</v>
      </c>
      <c r="K26" s="38">
        <v>21</v>
      </c>
      <c r="L26" s="31">
        <v>81</v>
      </c>
      <c r="M26" s="38"/>
      <c r="N26" s="42">
        <f t="shared" si="2"/>
        <v>81</v>
      </c>
      <c r="O26" s="98">
        <v>32</v>
      </c>
      <c r="P26" s="31">
        <v>57</v>
      </c>
      <c r="Q26" s="38"/>
      <c r="R26" s="38">
        <f t="shared" si="3"/>
        <v>57</v>
      </c>
      <c r="S26" s="44">
        <v>39</v>
      </c>
    </row>
    <row r="27" spans="1:19" ht="15">
      <c r="A27" s="202"/>
      <c r="B27" s="113" t="s">
        <v>85</v>
      </c>
      <c r="C27" s="33" t="s">
        <v>60</v>
      </c>
      <c r="D27" s="26" t="s">
        <v>41</v>
      </c>
      <c r="E27" s="30">
        <f t="shared" si="0"/>
        <v>533</v>
      </c>
      <c r="F27" s="98">
        <v>25</v>
      </c>
      <c r="G27" s="41">
        <v>72</v>
      </c>
      <c r="H27" s="11"/>
      <c r="I27" s="12"/>
      <c r="J27" s="25">
        <f t="shared" si="1"/>
        <v>72</v>
      </c>
      <c r="K27" s="78">
        <v>34</v>
      </c>
      <c r="L27" s="41">
        <v>201</v>
      </c>
      <c r="M27" s="11"/>
      <c r="N27" s="42">
        <f t="shared" si="2"/>
        <v>201</v>
      </c>
      <c r="O27" s="98">
        <v>24</v>
      </c>
      <c r="P27" s="31">
        <v>260</v>
      </c>
      <c r="Q27" s="12"/>
      <c r="R27" s="38">
        <f t="shared" si="3"/>
        <v>260</v>
      </c>
      <c r="S27" s="103">
        <v>17</v>
      </c>
    </row>
    <row r="28" spans="1:19" ht="15">
      <c r="A28" s="202"/>
      <c r="B28" s="112" t="s">
        <v>93</v>
      </c>
      <c r="C28" s="33" t="s">
        <v>59</v>
      </c>
      <c r="D28" s="26" t="s">
        <v>36</v>
      </c>
      <c r="E28" s="30">
        <f t="shared" si="0"/>
        <v>519</v>
      </c>
      <c r="F28" s="98">
        <v>26</v>
      </c>
      <c r="G28" s="41">
        <v>219</v>
      </c>
      <c r="H28" s="11"/>
      <c r="I28" s="11"/>
      <c r="J28" s="25">
        <f t="shared" si="1"/>
        <v>219</v>
      </c>
      <c r="K28" s="78">
        <v>25</v>
      </c>
      <c r="L28" s="41">
        <v>136</v>
      </c>
      <c r="M28" s="11"/>
      <c r="N28" s="42">
        <f t="shared" si="2"/>
        <v>136</v>
      </c>
      <c r="O28" s="98">
        <v>28</v>
      </c>
      <c r="P28" s="31">
        <v>164</v>
      </c>
      <c r="Q28" s="12"/>
      <c r="R28" s="11">
        <f t="shared" si="3"/>
        <v>164</v>
      </c>
      <c r="S28" s="103">
        <v>23</v>
      </c>
    </row>
    <row r="29" spans="1:19" ht="15">
      <c r="A29" s="202"/>
      <c r="B29" s="112" t="s">
        <v>57</v>
      </c>
      <c r="C29" s="32" t="s">
        <v>62</v>
      </c>
      <c r="D29" s="26" t="s">
        <v>36</v>
      </c>
      <c r="E29" s="30">
        <f t="shared" si="0"/>
        <v>484</v>
      </c>
      <c r="F29" s="98">
        <v>27</v>
      </c>
      <c r="G29" s="41">
        <v>131</v>
      </c>
      <c r="H29" s="11"/>
      <c r="I29" s="11"/>
      <c r="J29" s="25">
        <f t="shared" si="1"/>
        <v>131</v>
      </c>
      <c r="K29" s="78">
        <v>31</v>
      </c>
      <c r="L29" s="31">
        <v>295</v>
      </c>
      <c r="M29" s="11"/>
      <c r="N29" s="42">
        <f t="shared" si="2"/>
        <v>295</v>
      </c>
      <c r="O29" s="98">
        <v>20</v>
      </c>
      <c r="P29" s="31">
        <v>58</v>
      </c>
      <c r="Q29" s="11"/>
      <c r="R29" s="38">
        <f t="shared" si="3"/>
        <v>58</v>
      </c>
      <c r="S29" s="103">
        <v>38</v>
      </c>
    </row>
    <row r="30" spans="1:19" ht="15">
      <c r="A30" s="202"/>
      <c r="B30" s="113" t="s">
        <v>67</v>
      </c>
      <c r="C30" s="33" t="s">
        <v>62</v>
      </c>
      <c r="D30" s="26" t="s">
        <v>36</v>
      </c>
      <c r="E30" s="30">
        <f t="shared" si="0"/>
        <v>474</v>
      </c>
      <c r="F30" s="98">
        <v>28</v>
      </c>
      <c r="G30" s="41">
        <v>113</v>
      </c>
      <c r="H30" s="18"/>
      <c r="I30" s="38"/>
      <c r="J30" s="25">
        <f t="shared" si="1"/>
        <v>113</v>
      </c>
      <c r="K30" s="78">
        <v>32</v>
      </c>
      <c r="L30" s="41">
        <v>207</v>
      </c>
      <c r="M30" s="40"/>
      <c r="N30" s="42">
        <f t="shared" si="2"/>
        <v>207</v>
      </c>
      <c r="O30" s="98">
        <v>23</v>
      </c>
      <c r="P30" s="31">
        <v>154</v>
      </c>
      <c r="Q30" s="38"/>
      <c r="R30" s="38">
        <f t="shared" si="3"/>
        <v>154</v>
      </c>
      <c r="S30" s="44">
        <v>24</v>
      </c>
    </row>
    <row r="31" spans="1:19" ht="15">
      <c r="A31" s="202"/>
      <c r="B31" s="113" t="s">
        <v>55</v>
      </c>
      <c r="C31" s="33" t="s">
        <v>65</v>
      </c>
      <c r="D31" s="26" t="s">
        <v>36</v>
      </c>
      <c r="E31" s="30">
        <f t="shared" si="0"/>
        <v>407</v>
      </c>
      <c r="F31" s="98">
        <v>29</v>
      </c>
      <c r="G31" s="41">
        <v>195</v>
      </c>
      <c r="H31" s="11"/>
      <c r="I31" s="11"/>
      <c r="J31" s="25">
        <f t="shared" si="1"/>
        <v>195</v>
      </c>
      <c r="K31" s="78">
        <v>26</v>
      </c>
      <c r="L31" s="41">
        <v>68</v>
      </c>
      <c r="M31" s="11"/>
      <c r="N31" s="42">
        <f t="shared" si="2"/>
        <v>68</v>
      </c>
      <c r="O31" s="98">
        <v>33</v>
      </c>
      <c r="P31" s="31">
        <v>144</v>
      </c>
      <c r="Q31" s="12"/>
      <c r="R31" s="11">
        <f t="shared" si="3"/>
        <v>144</v>
      </c>
      <c r="S31" s="103">
        <v>26</v>
      </c>
    </row>
    <row r="32" spans="1:19" ht="15">
      <c r="A32" s="202"/>
      <c r="B32" s="113" t="s">
        <v>94</v>
      </c>
      <c r="C32" s="33" t="s">
        <v>31</v>
      </c>
      <c r="D32" s="26" t="s">
        <v>36</v>
      </c>
      <c r="E32" s="30">
        <f t="shared" si="0"/>
        <v>398</v>
      </c>
      <c r="F32" s="98">
        <v>30</v>
      </c>
      <c r="G32" s="41">
        <v>190</v>
      </c>
      <c r="H32" s="18"/>
      <c r="I32" s="38"/>
      <c r="J32" s="25">
        <f t="shared" si="1"/>
        <v>190</v>
      </c>
      <c r="K32" s="38">
        <v>27</v>
      </c>
      <c r="L32" s="41">
        <v>107</v>
      </c>
      <c r="M32" s="40"/>
      <c r="N32" s="42">
        <f t="shared" si="2"/>
        <v>107</v>
      </c>
      <c r="O32" s="98">
        <v>30</v>
      </c>
      <c r="P32" s="31">
        <v>101</v>
      </c>
      <c r="Q32" s="38"/>
      <c r="R32" s="38">
        <f t="shared" si="3"/>
        <v>101</v>
      </c>
      <c r="S32" s="103">
        <v>32</v>
      </c>
    </row>
    <row r="33" spans="1:19" ht="15">
      <c r="A33" s="136"/>
      <c r="B33" s="137" t="s">
        <v>54</v>
      </c>
      <c r="C33" s="32" t="s">
        <v>60</v>
      </c>
      <c r="D33" s="46" t="s">
        <v>36</v>
      </c>
      <c r="E33" s="30">
        <f t="shared" si="0"/>
        <v>380</v>
      </c>
      <c r="F33" s="98">
        <v>31</v>
      </c>
      <c r="G33" s="31">
        <v>172</v>
      </c>
      <c r="H33" s="18"/>
      <c r="I33" s="38"/>
      <c r="J33" s="25">
        <f t="shared" si="1"/>
        <v>172</v>
      </c>
      <c r="K33" s="78">
        <v>29</v>
      </c>
      <c r="L33" s="31">
        <v>21</v>
      </c>
      <c r="M33" s="38"/>
      <c r="N33" s="42">
        <f t="shared" si="2"/>
        <v>21</v>
      </c>
      <c r="O33" s="98">
        <v>36</v>
      </c>
      <c r="P33" s="31">
        <v>187</v>
      </c>
      <c r="Q33" s="38"/>
      <c r="R33" s="38">
        <f t="shared" si="3"/>
        <v>187</v>
      </c>
      <c r="S33" s="103">
        <v>20</v>
      </c>
    </row>
    <row r="34" spans="1:19" ht="15">
      <c r="A34" s="202"/>
      <c r="B34" s="112" t="s">
        <v>95</v>
      </c>
      <c r="C34" s="33" t="s">
        <v>59</v>
      </c>
      <c r="D34" s="26" t="s">
        <v>36</v>
      </c>
      <c r="E34" s="30">
        <f t="shared" si="0"/>
        <v>338</v>
      </c>
      <c r="F34" s="98">
        <v>32</v>
      </c>
      <c r="G34" s="41">
        <v>179</v>
      </c>
      <c r="H34" s="18"/>
      <c r="I34" s="38"/>
      <c r="J34" s="25">
        <f t="shared" si="1"/>
        <v>179</v>
      </c>
      <c r="K34" s="78">
        <v>28</v>
      </c>
      <c r="L34" s="41">
        <v>5</v>
      </c>
      <c r="M34" s="40"/>
      <c r="N34" s="42">
        <f t="shared" si="2"/>
        <v>5</v>
      </c>
      <c r="O34" s="98">
        <v>38</v>
      </c>
      <c r="P34" s="31">
        <v>154</v>
      </c>
      <c r="Q34" s="38"/>
      <c r="R34" s="11">
        <f t="shared" si="3"/>
        <v>154</v>
      </c>
      <c r="S34" s="44">
        <v>25</v>
      </c>
    </row>
    <row r="35" spans="1:19" ht="15">
      <c r="A35" s="136"/>
      <c r="B35" s="113" t="s">
        <v>86</v>
      </c>
      <c r="C35" s="32" t="s">
        <v>60</v>
      </c>
      <c r="D35" s="46" t="s">
        <v>41</v>
      </c>
      <c r="E35" s="30">
        <f t="shared" si="0"/>
        <v>305</v>
      </c>
      <c r="F35" s="98">
        <v>33</v>
      </c>
      <c r="G35" s="31">
        <v>53</v>
      </c>
      <c r="H35" s="18"/>
      <c r="I35" s="38"/>
      <c r="J35" s="25">
        <f t="shared" si="1"/>
        <v>53</v>
      </c>
      <c r="K35" s="38">
        <v>36</v>
      </c>
      <c r="L35" s="31">
        <v>44</v>
      </c>
      <c r="M35" s="38"/>
      <c r="N35" s="42">
        <f t="shared" si="2"/>
        <v>44</v>
      </c>
      <c r="O35" s="98">
        <v>35</v>
      </c>
      <c r="P35" s="31">
        <v>208</v>
      </c>
      <c r="Q35" s="38"/>
      <c r="R35" s="38">
        <f t="shared" si="3"/>
        <v>208</v>
      </c>
      <c r="S35" s="44">
        <v>19</v>
      </c>
    </row>
    <row r="36" spans="1:19" ht="15">
      <c r="A36" s="136"/>
      <c r="B36" s="113" t="s">
        <v>79</v>
      </c>
      <c r="C36" s="32" t="s">
        <v>62</v>
      </c>
      <c r="D36" s="78" t="s">
        <v>41</v>
      </c>
      <c r="E36" s="30">
        <f>J36+N36+R36</f>
        <v>297</v>
      </c>
      <c r="F36" s="98">
        <v>34</v>
      </c>
      <c r="G36" s="41">
        <v>0</v>
      </c>
      <c r="H36" s="18"/>
      <c r="I36" s="38"/>
      <c r="J36" s="25">
        <f>G36+H36+I36</f>
        <v>0</v>
      </c>
      <c r="K36" s="38"/>
      <c r="L36" s="204">
        <v>157</v>
      </c>
      <c r="M36" s="31">
        <v>140</v>
      </c>
      <c r="N36" s="42">
        <f>L36+M36</f>
        <v>297</v>
      </c>
      <c r="O36" s="98">
        <v>16</v>
      </c>
      <c r="P36" s="31">
        <v>0</v>
      </c>
      <c r="Q36" s="38"/>
      <c r="R36" s="38">
        <f>P36+Q36</f>
        <v>0</v>
      </c>
      <c r="S36" s="44"/>
    </row>
    <row r="37" spans="1:19" ht="15">
      <c r="A37" s="136"/>
      <c r="B37" s="137" t="s">
        <v>97</v>
      </c>
      <c r="C37" s="32" t="s">
        <v>60</v>
      </c>
      <c r="D37" s="46" t="s">
        <v>36</v>
      </c>
      <c r="E37" s="30">
        <f t="shared" si="0"/>
        <v>294</v>
      </c>
      <c r="F37" s="98">
        <v>35</v>
      </c>
      <c r="G37" s="31">
        <v>102</v>
      </c>
      <c r="H37" s="18"/>
      <c r="I37" s="38"/>
      <c r="J37" s="25">
        <f t="shared" si="1"/>
        <v>102</v>
      </c>
      <c r="K37" s="38">
        <v>33</v>
      </c>
      <c r="L37" s="31">
        <v>121</v>
      </c>
      <c r="M37" s="38"/>
      <c r="N37" s="42">
        <f t="shared" si="2"/>
        <v>121</v>
      </c>
      <c r="O37" s="98">
        <v>29</v>
      </c>
      <c r="P37" s="31">
        <v>71</v>
      </c>
      <c r="Q37" s="38"/>
      <c r="R37" s="11">
        <f t="shared" si="3"/>
        <v>71</v>
      </c>
      <c r="S37" s="44">
        <v>36</v>
      </c>
    </row>
    <row r="38" spans="1:19" ht="15">
      <c r="A38" s="202"/>
      <c r="B38" s="113" t="s">
        <v>68</v>
      </c>
      <c r="C38" s="33" t="s">
        <v>59</v>
      </c>
      <c r="D38" s="26" t="s">
        <v>36</v>
      </c>
      <c r="E38" s="30">
        <f t="shared" si="0"/>
        <v>286</v>
      </c>
      <c r="F38" s="98">
        <v>36</v>
      </c>
      <c r="G38" s="41">
        <v>167</v>
      </c>
      <c r="H38" s="12"/>
      <c r="I38" s="12"/>
      <c r="J38" s="25">
        <f t="shared" si="1"/>
        <v>167</v>
      </c>
      <c r="K38" s="38">
        <v>30</v>
      </c>
      <c r="L38" s="41">
        <v>10</v>
      </c>
      <c r="M38" s="11"/>
      <c r="N38" s="42">
        <f t="shared" si="2"/>
        <v>10</v>
      </c>
      <c r="O38" s="98">
        <v>37</v>
      </c>
      <c r="P38" s="31">
        <v>109</v>
      </c>
      <c r="Q38" s="12"/>
      <c r="R38" s="11">
        <f t="shared" si="3"/>
        <v>109</v>
      </c>
      <c r="S38" s="44">
        <v>30</v>
      </c>
    </row>
    <row r="39" spans="1:19" ht="15">
      <c r="A39" s="202"/>
      <c r="B39" s="113" t="s">
        <v>80</v>
      </c>
      <c r="C39" s="33" t="s">
        <v>62</v>
      </c>
      <c r="D39" s="26" t="s">
        <v>41</v>
      </c>
      <c r="E39" s="30">
        <f>J39+N39+R39</f>
        <v>263</v>
      </c>
      <c r="F39" s="98">
        <v>37</v>
      </c>
      <c r="G39" s="41">
        <v>0</v>
      </c>
      <c r="H39" s="11"/>
      <c r="I39" s="11"/>
      <c r="J39" s="25">
        <f>G39+H39+I39</f>
        <v>0</v>
      </c>
      <c r="K39" s="78"/>
      <c r="L39" s="204">
        <v>140</v>
      </c>
      <c r="M39" s="11">
        <v>123</v>
      </c>
      <c r="N39" s="42">
        <f>L39+M39</f>
        <v>263</v>
      </c>
      <c r="O39" s="98">
        <v>13</v>
      </c>
      <c r="P39" s="31">
        <v>0</v>
      </c>
      <c r="Q39" s="48"/>
      <c r="R39" s="11">
        <f>P39+Q39</f>
        <v>0</v>
      </c>
      <c r="S39" s="48"/>
    </row>
    <row r="40" spans="1:19" ht="15">
      <c r="A40" s="136"/>
      <c r="B40" s="113" t="s">
        <v>87</v>
      </c>
      <c r="C40" s="32" t="s">
        <v>60</v>
      </c>
      <c r="D40" s="46" t="s">
        <v>41</v>
      </c>
      <c r="E40" s="30">
        <f t="shared" si="0"/>
        <v>213</v>
      </c>
      <c r="F40" s="98">
        <v>38</v>
      </c>
      <c r="G40" s="31">
        <v>39</v>
      </c>
      <c r="H40" s="18"/>
      <c r="I40" s="38"/>
      <c r="J40" s="25">
        <f t="shared" si="1"/>
        <v>39</v>
      </c>
      <c r="K40" s="78">
        <v>37</v>
      </c>
      <c r="L40" s="31">
        <v>5</v>
      </c>
      <c r="M40" s="38"/>
      <c r="N40" s="42">
        <f t="shared" si="2"/>
        <v>5</v>
      </c>
      <c r="O40" s="98">
        <v>38</v>
      </c>
      <c r="P40" s="31">
        <v>169</v>
      </c>
      <c r="Q40" s="38"/>
      <c r="R40" s="38">
        <f t="shared" si="3"/>
        <v>169</v>
      </c>
      <c r="S40" s="44">
        <v>22</v>
      </c>
    </row>
    <row r="41" spans="1:19" ht="15">
      <c r="A41" s="202"/>
      <c r="B41" s="113" t="s">
        <v>98</v>
      </c>
      <c r="C41" s="33" t="s">
        <v>60</v>
      </c>
      <c r="D41" s="26" t="s">
        <v>36</v>
      </c>
      <c r="E41" s="30">
        <f t="shared" si="0"/>
        <v>187</v>
      </c>
      <c r="F41" s="98">
        <v>39</v>
      </c>
      <c r="G41" s="41">
        <v>67</v>
      </c>
      <c r="H41" s="12"/>
      <c r="I41" s="11"/>
      <c r="J41" s="25">
        <f t="shared" si="1"/>
        <v>67</v>
      </c>
      <c r="K41" s="78">
        <v>35</v>
      </c>
      <c r="L41" s="41">
        <v>56</v>
      </c>
      <c r="M41" s="11"/>
      <c r="N41" s="42">
        <f t="shared" si="2"/>
        <v>56</v>
      </c>
      <c r="O41" s="98">
        <v>34</v>
      </c>
      <c r="P41" s="31">
        <v>64</v>
      </c>
      <c r="Q41" s="12"/>
      <c r="R41" s="11">
        <f t="shared" si="3"/>
        <v>64</v>
      </c>
      <c r="S41" s="44">
        <v>37</v>
      </c>
    </row>
    <row r="42" spans="1:19" ht="15">
      <c r="A42" s="136"/>
      <c r="B42" s="140" t="s">
        <v>88</v>
      </c>
      <c r="C42" s="32" t="s">
        <v>60</v>
      </c>
      <c r="D42" s="46" t="s">
        <v>41</v>
      </c>
      <c r="E42" s="30">
        <f t="shared" si="0"/>
        <v>172</v>
      </c>
      <c r="F42" s="98">
        <v>40</v>
      </c>
      <c r="G42" s="31">
        <v>30</v>
      </c>
      <c r="H42" s="18"/>
      <c r="I42" s="38"/>
      <c r="J42" s="25">
        <f t="shared" si="1"/>
        <v>30</v>
      </c>
      <c r="K42" s="78">
        <v>38</v>
      </c>
      <c r="L42" s="31">
        <v>5</v>
      </c>
      <c r="M42" s="38"/>
      <c r="N42" s="42">
        <f t="shared" si="2"/>
        <v>5</v>
      </c>
      <c r="O42" s="98">
        <v>38</v>
      </c>
      <c r="P42" s="31">
        <v>137</v>
      </c>
      <c r="Q42" s="38"/>
      <c r="R42" s="11">
        <f t="shared" si="3"/>
        <v>137</v>
      </c>
      <c r="S42" s="44">
        <v>27</v>
      </c>
    </row>
    <row r="43" spans="1:19" ht="15">
      <c r="A43" s="136"/>
      <c r="B43" s="113" t="s">
        <v>89</v>
      </c>
      <c r="C43" s="32" t="s">
        <v>60</v>
      </c>
      <c r="D43" s="46" t="s">
        <v>41</v>
      </c>
      <c r="E43" s="30">
        <f t="shared" si="0"/>
        <v>135</v>
      </c>
      <c r="F43" s="98">
        <v>41</v>
      </c>
      <c r="G43" s="31">
        <v>21</v>
      </c>
      <c r="H43" s="18"/>
      <c r="I43" s="38"/>
      <c r="J43" s="25">
        <f t="shared" si="1"/>
        <v>21</v>
      </c>
      <c r="K43" s="38">
        <v>39</v>
      </c>
      <c r="L43" s="31">
        <v>5</v>
      </c>
      <c r="M43" s="38"/>
      <c r="N43" s="42">
        <f t="shared" si="2"/>
        <v>5</v>
      </c>
      <c r="O43" s="98">
        <v>38</v>
      </c>
      <c r="P43" s="31">
        <v>109</v>
      </c>
      <c r="Q43" s="38"/>
      <c r="R43" s="38">
        <f t="shared" si="3"/>
        <v>109</v>
      </c>
      <c r="S43" s="44">
        <v>30</v>
      </c>
    </row>
  </sheetData>
  <sheetProtection/>
  <mergeCells count="3">
    <mergeCell ref="G1:K1"/>
    <mergeCell ref="L1:O1"/>
    <mergeCell ref="P1:S1"/>
  </mergeCells>
  <printOptions/>
  <pageMargins left="0.708661417322835" right="0.708661417322835" top="0.748031496062992" bottom="0.748031496062992" header="0.31496062992126" footer="0.31496062992126"/>
  <pageSetup fitToHeight="2" fitToWidth="1" horizontalDpi="600" verticalDpi="600" orientation="landscape" paperSize="9" scale="73" r:id="rId3"/>
  <headerFooter>
    <oddHeader>&amp;CCNIS-T 2017 CLASAMENT GENERAL ANUAL TINERET
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zoomScale="90" zoomScaleNormal="90" zoomScalePageLayoutView="0" workbookViewId="0" topLeftCell="D1">
      <selection activeCell="G33" sqref="G33"/>
    </sheetView>
  </sheetViews>
  <sheetFormatPr defaultColWidth="9.140625" defaultRowHeight="15"/>
  <cols>
    <col min="1" max="1" width="5.28125" style="0" customWidth="1"/>
    <col min="2" max="2" width="14.28125" style="0" customWidth="1"/>
    <col min="3" max="3" width="18.57421875" style="0" customWidth="1"/>
    <col min="4" max="4" width="6.57421875" style="50" customWidth="1"/>
    <col min="5" max="5" width="9.140625" style="50" customWidth="1"/>
    <col min="6" max="6" width="18.7109375" style="0" customWidth="1"/>
    <col min="7" max="8" width="9.140625" style="50" customWidth="1"/>
    <col min="9" max="9" width="18.57421875" style="0" customWidth="1"/>
    <col min="10" max="11" width="9.140625" style="50" customWidth="1"/>
    <col min="12" max="12" width="19.140625" style="0" customWidth="1"/>
    <col min="13" max="14" width="9.140625" style="50" customWidth="1"/>
    <col min="15" max="15" width="6.8515625" style="6" customWidth="1"/>
    <col min="16" max="16" width="5.421875" style="5" customWidth="1"/>
    <col min="17" max="17" width="7.8515625" style="0" customWidth="1"/>
  </cols>
  <sheetData>
    <row r="1" ht="15">
      <c r="F1" s="146" t="s">
        <v>114</v>
      </c>
    </row>
    <row r="2" spans="1:18" ht="15">
      <c r="A2" s="153" t="s">
        <v>0</v>
      </c>
      <c r="B2" s="154" t="s">
        <v>16</v>
      </c>
      <c r="C2" s="188" t="s">
        <v>5</v>
      </c>
      <c r="D2" s="188"/>
      <c r="E2" s="188"/>
      <c r="F2" s="188" t="s">
        <v>8</v>
      </c>
      <c r="G2" s="188"/>
      <c r="H2" s="188"/>
      <c r="I2" s="188" t="s">
        <v>9</v>
      </c>
      <c r="J2" s="188"/>
      <c r="K2" s="188"/>
      <c r="L2" s="188" t="s">
        <v>10</v>
      </c>
      <c r="M2" s="188"/>
      <c r="N2" s="188"/>
      <c r="O2" s="155" t="s">
        <v>11</v>
      </c>
      <c r="P2" s="155" t="s">
        <v>0</v>
      </c>
      <c r="Q2" s="155" t="s">
        <v>110</v>
      </c>
      <c r="R2" s="156" t="s">
        <v>11</v>
      </c>
    </row>
    <row r="3" spans="1:18" ht="15">
      <c r="A3" s="157">
        <v>2021</v>
      </c>
      <c r="B3" s="158"/>
      <c r="C3" s="158" t="s">
        <v>15</v>
      </c>
      <c r="D3" s="159" t="s">
        <v>18</v>
      </c>
      <c r="E3" s="159" t="s">
        <v>21</v>
      </c>
      <c r="F3" s="158" t="s">
        <v>15</v>
      </c>
      <c r="G3" s="159" t="s">
        <v>76</v>
      </c>
      <c r="H3" s="159" t="s">
        <v>21</v>
      </c>
      <c r="I3" s="158" t="s">
        <v>15</v>
      </c>
      <c r="J3" s="159" t="s">
        <v>19</v>
      </c>
      <c r="K3" s="159" t="s">
        <v>21</v>
      </c>
      <c r="L3" s="158" t="s">
        <v>15</v>
      </c>
      <c r="M3" s="159" t="s">
        <v>20</v>
      </c>
      <c r="N3" s="159" t="s">
        <v>21</v>
      </c>
      <c r="O3" s="160" t="s">
        <v>28</v>
      </c>
      <c r="P3" s="161" t="s">
        <v>28</v>
      </c>
      <c r="Q3" s="161" t="s">
        <v>111</v>
      </c>
      <c r="R3" s="162">
        <v>2021</v>
      </c>
    </row>
    <row r="4" spans="1:18" ht="15">
      <c r="A4" s="153">
        <v>1</v>
      </c>
      <c r="B4" s="147" t="s">
        <v>4</v>
      </c>
      <c r="C4" s="57" t="s">
        <v>75</v>
      </c>
      <c r="D4" s="163">
        <v>929</v>
      </c>
      <c r="E4" s="148"/>
      <c r="F4" s="57" t="s">
        <v>75</v>
      </c>
      <c r="G4" s="164">
        <v>1308</v>
      </c>
      <c r="H4" s="148"/>
      <c r="I4" s="57" t="s">
        <v>75</v>
      </c>
      <c r="J4" s="165">
        <v>679</v>
      </c>
      <c r="K4" s="148"/>
      <c r="L4" s="102" t="s">
        <v>70</v>
      </c>
      <c r="M4" s="166">
        <v>5</v>
      </c>
      <c r="N4" s="148"/>
      <c r="O4" s="167"/>
      <c r="P4" s="148"/>
      <c r="Q4" s="147"/>
      <c r="R4" s="168"/>
    </row>
    <row r="5" spans="1:18" ht="15">
      <c r="A5" s="169"/>
      <c r="B5" s="22"/>
      <c r="C5" s="71" t="s">
        <v>71</v>
      </c>
      <c r="D5" s="170">
        <v>850</v>
      </c>
      <c r="E5" s="81"/>
      <c r="F5" s="71" t="s">
        <v>70</v>
      </c>
      <c r="G5" s="87">
        <v>1269</v>
      </c>
      <c r="H5" s="81"/>
      <c r="I5" s="60" t="s">
        <v>44</v>
      </c>
      <c r="J5" s="87">
        <v>673</v>
      </c>
      <c r="K5" s="81"/>
      <c r="L5" s="60" t="s">
        <v>44</v>
      </c>
      <c r="M5" s="171">
        <v>4</v>
      </c>
      <c r="N5" s="81"/>
      <c r="O5" s="172"/>
      <c r="P5" s="81"/>
      <c r="Q5" s="22"/>
      <c r="R5" s="173"/>
    </row>
    <row r="6" spans="1:18" ht="15">
      <c r="A6" s="169"/>
      <c r="B6" s="22"/>
      <c r="C6" s="71" t="s">
        <v>70</v>
      </c>
      <c r="D6" s="170">
        <v>727</v>
      </c>
      <c r="E6" s="81">
        <v>2</v>
      </c>
      <c r="F6" s="60" t="s">
        <v>44</v>
      </c>
      <c r="G6" s="87">
        <v>1194</v>
      </c>
      <c r="H6" s="81">
        <v>2</v>
      </c>
      <c r="I6" s="71" t="s">
        <v>70</v>
      </c>
      <c r="J6" s="82">
        <v>660</v>
      </c>
      <c r="K6" s="61">
        <v>1</v>
      </c>
      <c r="L6" s="60" t="s">
        <v>75</v>
      </c>
      <c r="M6" s="82">
        <v>3</v>
      </c>
      <c r="N6" s="81">
        <v>2</v>
      </c>
      <c r="O6" s="172"/>
      <c r="P6" s="81"/>
      <c r="Q6" s="22"/>
      <c r="R6" s="173"/>
    </row>
    <row r="7" spans="1:18" ht="15">
      <c r="A7" s="169"/>
      <c r="B7" s="22"/>
      <c r="C7" s="22"/>
      <c r="D7" s="81">
        <f>SUM(D4:D6)</f>
        <v>2506</v>
      </c>
      <c r="E7" s="174">
        <v>389</v>
      </c>
      <c r="F7" s="22"/>
      <c r="G7" s="81">
        <f>SUM(G4:G6)</f>
        <v>3771</v>
      </c>
      <c r="H7" s="174">
        <v>389</v>
      </c>
      <c r="I7" s="22"/>
      <c r="J7" s="81">
        <f>SUM(J4:J6)</f>
        <v>2012</v>
      </c>
      <c r="K7" s="174">
        <v>575</v>
      </c>
      <c r="L7" s="22"/>
      <c r="M7" s="81">
        <f>SUM(M4:M6)</f>
        <v>12</v>
      </c>
      <c r="N7" s="174">
        <v>389</v>
      </c>
      <c r="O7" s="81">
        <f>E7+H7+K7+N7</f>
        <v>1742</v>
      </c>
      <c r="P7" s="81">
        <v>2</v>
      </c>
      <c r="Q7" s="81">
        <v>6156</v>
      </c>
      <c r="R7" s="175">
        <f>O7+Q7</f>
        <v>7898</v>
      </c>
    </row>
    <row r="8" spans="1:18" ht="15">
      <c r="A8" s="169"/>
      <c r="B8" s="22"/>
      <c r="C8" s="22"/>
      <c r="D8" s="13"/>
      <c r="E8" s="13"/>
      <c r="F8" s="22"/>
      <c r="G8" s="13"/>
      <c r="H8" s="61"/>
      <c r="I8" s="22"/>
      <c r="J8" s="13"/>
      <c r="K8" s="62"/>
      <c r="L8" s="22"/>
      <c r="M8" s="13"/>
      <c r="N8" s="13"/>
      <c r="O8" s="81"/>
      <c r="P8" s="81"/>
      <c r="Q8" s="172"/>
      <c r="R8" s="176"/>
    </row>
    <row r="9" spans="1:18" ht="15">
      <c r="A9" s="169">
        <v>2</v>
      </c>
      <c r="B9" s="22" t="s">
        <v>17</v>
      </c>
      <c r="C9" s="57" t="s">
        <v>72</v>
      </c>
      <c r="D9" s="82">
        <v>977</v>
      </c>
      <c r="E9" s="81"/>
      <c r="F9" s="60" t="s">
        <v>35</v>
      </c>
      <c r="G9" s="87">
        <v>1300</v>
      </c>
      <c r="H9" s="61"/>
      <c r="I9" s="60" t="s">
        <v>35</v>
      </c>
      <c r="J9" s="87">
        <v>678</v>
      </c>
      <c r="K9" s="174"/>
      <c r="L9" s="60" t="s">
        <v>69</v>
      </c>
      <c r="M9" s="171">
        <v>5</v>
      </c>
      <c r="N9" s="81"/>
      <c r="O9" s="81"/>
      <c r="P9" s="81"/>
      <c r="Q9" s="172"/>
      <c r="R9" s="176"/>
    </row>
    <row r="10" spans="1:18" ht="15">
      <c r="A10" s="169"/>
      <c r="B10" s="22"/>
      <c r="C10" s="60" t="s">
        <v>35</v>
      </c>
      <c r="D10" s="170">
        <v>924</v>
      </c>
      <c r="E10" s="81"/>
      <c r="F10" s="60" t="s">
        <v>69</v>
      </c>
      <c r="G10" s="87">
        <v>1289</v>
      </c>
      <c r="H10" s="61"/>
      <c r="I10" s="60" t="s">
        <v>69</v>
      </c>
      <c r="J10" s="82">
        <v>672</v>
      </c>
      <c r="K10" s="174"/>
      <c r="L10" s="60" t="s">
        <v>35</v>
      </c>
      <c r="M10" s="171">
        <v>5</v>
      </c>
      <c r="N10" s="81"/>
      <c r="O10" s="81"/>
      <c r="P10" s="81"/>
      <c r="Q10" s="172"/>
      <c r="R10" s="176"/>
    </row>
    <row r="11" spans="1:18" ht="15">
      <c r="A11" s="169"/>
      <c r="B11" s="22"/>
      <c r="C11" s="60" t="s">
        <v>69</v>
      </c>
      <c r="D11" s="87">
        <v>829</v>
      </c>
      <c r="E11" s="81">
        <v>1</v>
      </c>
      <c r="F11" s="60" t="s">
        <v>72</v>
      </c>
      <c r="G11" s="87">
        <v>1249</v>
      </c>
      <c r="H11" s="61">
        <v>1</v>
      </c>
      <c r="I11" s="60" t="s">
        <v>72</v>
      </c>
      <c r="J11" s="87">
        <v>660.1</v>
      </c>
      <c r="K11" s="81">
        <v>2</v>
      </c>
      <c r="L11" s="60" t="s">
        <v>72</v>
      </c>
      <c r="M11" s="171">
        <v>3</v>
      </c>
      <c r="N11" s="61">
        <v>1</v>
      </c>
      <c r="O11" s="81"/>
      <c r="P11" s="81"/>
      <c r="Q11" s="172"/>
      <c r="R11" s="176"/>
    </row>
    <row r="12" spans="1:18" ht="15">
      <c r="A12" s="169"/>
      <c r="B12" s="22"/>
      <c r="C12" s="22"/>
      <c r="D12" s="81">
        <f>SUM(D9:D11)</f>
        <v>2730</v>
      </c>
      <c r="E12" s="174">
        <v>575</v>
      </c>
      <c r="F12" s="22"/>
      <c r="G12" s="81">
        <f>SUM(G9:G11)</f>
        <v>3838</v>
      </c>
      <c r="H12" s="174">
        <v>575</v>
      </c>
      <c r="I12" s="22"/>
      <c r="J12" s="81">
        <f>SUM(J9:J11)</f>
        <v>2010.1</v>
      </c>
      <c r="K12" s="174">
        <v>389</v>
      </c>
      <c r="L12" s="22"/>
      <c r="M12" s="81">
        <f>SUM(M9:M11)</f>
        <v>13</v>
      </c>
      <c r="N12" s="174">
        <v>575</v>
      </c>
      <c r="O12" s="81">
        <f>E12+H12+K12+N12</f>
        <v>2114</v>
      </c>
      <c r="P12" s="81">
        <v>1</v>
      </c>
      <c r="Q12" s="81">
        <v>5412</v>
      </c>
      <c r="R12" s="175">
        <f>O12+Q12</f>
        <v>7526</v>
      </c>
    </row>
    <row r="13" spans="1:18" ht="15">
      <c r="A13" s="169"/>
      <c r="B13" s="22"/>
      <c r="C13" s="22"/>
      <c r="D13" s="13"/>
      <c r="E13" s="87"/>
      <c r="F13" s="22"/>
      <c r="G13" s="13"/>
      <c r="H13" s="61"/>
      <c r="I13" s="22"/>
      <c r="J13" s="13"/>
      <c r="K13" s="62"/>
      <c r="L13" s="22"/>
      <c r="M13" s="13"/>
      <c r="N13" s="13"/>
      <c r="O13" s="81"/>
      <c r="P13" s="81"/>
      <c r="Q13" s="172"/>
      <c r="R13" s="176"/>
    </row>
    <row r="14" spans="1:18" ht="15">
      <c r="A14" s="169">
        <v>3</v>
      </c>
      <c r="B14" s="22" t="s">
        <v>58</v>
      </c>
      <c r="C14" s="71" t="s">
        <v>73</v>
      </c>
      <c r="D14" s="177">
        <v>838</v>
      </c>
      <c r="E14" s="81"/>
      <c r="F14" s="71" t="s">
        <v>73</v>
      </c>
      <c r="G14" s="82">
        <v>1236</v>
      </c>
      <c r="H14" s="61"/>
      <c r="I14" s="71" t="s">
        <v>73</v>
      </c>
      <c r="J14" s="82">
        <v>671</v>
      </c>
      <c r="K14" s="174"/>
      <c r="L14" s="71" t="s">
        <v>73</v>
      </c>
      <c r="M14" s="82">
        <v>5</v>
      </c>
      <c r="N14" s="81"/>
      <c r="O14" s="81"/>
      <c r="P14" s="81"/>
      <c r="Q14" s="172"/>
      <c r="R14" s="176"/>
    </row>
    <row r="15" spans="1:18" ht="15">
      <c r="A15" s="169"/>
      <c r="B15" s="22"/>
      <c r="C15" s="60" t="s">
        <v>63</v>
      </c>
      <c r="D15" s="170">
        <v>595</v>
      </c>
      <c r="E15" s="81"/>
      <c r="F15" s="71" t="s">
        <v>64</v>
      </c>
      <c r="G15" s="82">
        <v>938</v>
      </c>
      <c r="H15" s="61"/>
      <c r="I15" s="71" t="s">
        <v>64</v>
      </c>
      <c r="J15" s="82">
        <v>621</v>
      </c>
      <c r="K15" s="174"/>
      <c r="L15" s="94" t="s">
        <v>56</v>
      </c>
      <c r="M15" s="82">
        <v>2</v>
      </c>
      <c r="N15" s="81"/>
      <c r="O15" s="81"/>
      <c r="P15" s="81"/>
      <c r="Q15" s="172"/>
      <c r="R15" s="176"/>
    </row>
    <row r="16" spans="1:18" ht="15">
      <c r="A16" s="178"/>
      <c r="B16" s="22"/>
      <c r="C16" s="60" t="s">
        <v>51</v>
      </c>
      <c r="D16" s="170">
        <v>575</v>
      </c>
      <c r="E16" s="81">
        <v>3</v>
      </c>
      <c r="F16" s="60" t="s">
        <v>51</v>
      </c>
      <c r="G16" s="87">
        <v>885</v>
      </c>
      <c r="H16" s="61">
        <v>3</v>
      </c>
      <c r="I16" s="60" t="s">
        <v>48</v>
      </c>
      <c r="J16" s="87">
        <v>615</v>
      </c>
      <c r="K16" s="61">
        <v>3</v>
      </c>
      <c r="L16" s="60" t="s">
        <v>51</v>
      </c>
      <c r="M16" s="171">
        <v>2</v>
      </c>
      <c r="N16" s="61">
        <v>3</v>
      </c>
      <c r="O16" s="81"/>
      <c r="P16" s="81"/>
      <c r="Q16" s="172"/>
      <c r="R16" s="176"/>
    </row>
    <row r="17" spans="1:18" ht="15">
      <c r="A17" s="178"/>
      <c r="B17" s="22"/>
      <c r="C17" s="22"/>
      <c r="D17" s="81">
        <f>SUM(D14:D16)</f>
        <v>2008</v>
      </c>
      <c r="E17" s="174">
        <v>312</v>
      </c>
      <c r="F17" s="22"/>
      <c r="G17" s="81">
        <f>SUM(G14:G16)</f>
        <v>3059</v>
      </c>
      <c r="H17" s="174">
        <v>312</v>
      </c>
      <c r="I17" s="22"/>
      <c r="J17" s="81">
        <f>SUM(J14:J16)</f>
        <v>1907</v>
      </c>
      <c r="K17" s="174">
        <v>312</v>
      </c>
      <c r="L17" s="95"/>
      <c r="M17" s="81">
        <f>SUM(M14:M16)</f>
        <v>9</v>
      </c>
      <c r="N17" s="174">
        <v>312</v>
      </c>
      <c r="O17" s="81">
        <f>E17+H17+K17+N17</f>
        <v>1248</v>
      </c>
      <c r="P17" s="81">
        <v>3</v>
      </c>
      <c r="Q17" s="81">
        <v>3744</v>
      </c>
      <c r="R17" s="175">
        <f>O17+Q17</f>
        <v>4992</v>
      </c>
    </row>
    <row r="18" spans="1:18" ht="15">
      <c r="A18" s="178"/>
      <c r="B18" s="22"/>
      <c r="C18" s="22"/>
      <c r="D18" s="13"/>
      <c r="E18" s="22"/>
      <c r="F18" s="22"/>
      <c r="G18" s="13"/>
      <c r="H18" s="62"/>
      <c r="I18" s="22"/>
      <c r="J18" s="13"/>
      <c r="K18" s="13"/>
      <c r="L18" s="22"/>
      <c r="M18" s="13"/>
      <c r="N18" s="13"/>
      <c r="O18" s="81"/>
      <c r="P18" s="81"/>
      <c r="Q18" s="81"/>
      <c r="R18" s="175"/>
    </row>
    <row r="19" spans="1:18" ht="15">
      <c r="A19" s="178">
        <v>4</v>
      </c>
      <c r="B19" s="22" t="s">
        <v>30</v>
      </c>
      <c r="C19" s="71" t="s">
        <v>77</v>
      </c>
      <c r="D19" s="177">
        <v>446</v>
      </c>
      <c r="E19" s="81">
        <v>4</v>
      </c>
      <c r="F19" s="71" t="s">
        <v>77</v>
      </c>
      <c r="G19" s="82">
        <v>666</v>
      </c>
      <c r="H19" s="61">
        <v>4</v>
      </c>
      <c r="I19" s="71" t="s">
        <v>77</v>
      </c>
      <c r="J19" s="87">
        <v>528</v>
      </c>
      <c r="K19" s="61">
        <v>4</v>
      </c>
      <c r="L19" s="71"/>
      <c r="M19" s="13"/>
      <c r="N19" s="61"/>
      <c r="O19" s="81"/>
      <c r="P19" s="81"/>
      <c r="Q19" s="13"/>
      <c r="R19" s="179"/>
    </row>
    <row r="20" spans="1:18" ht="15">
      <c r="A20" s="178"/>
      <c r="B20" s="22"/>
      <c r="C20" s="22"/>
      <c r="D20" s="81">
        <f>SUM(D19:D19)</f>
        <v>446</v>
      </c>
      <c r="E20" s="174">
        <v>254</v>
      </c>
      <c r="F20" s="22"/>
      <c r="G20" s="81">
        <f>SUM(G19:G19)</f>
        <v>666</v>
      </c>
      <c r="H20" s="174">
        <v>254</v>
      </c>
      <c r="I20" s="22"/>
      <c r="J20" s="81">
        <f>SUM(J19:J19)</f>
        <v>528</v>
      </c>
      <c r="K20" s="174">
        <v>254</v>
      </c>
      <c r="L20" s="22"/>
      <c r="M20" s="81">
        <f>SUM(M19:M19)</f>
        <v>0</v>
      </c>
      <c r="N20" s="174"/>
      <c r="O20" s="81">
        <f>E20+H20+K20+N20</f>
        <v>762</v>
      </c>
      <c r="P20" s="81">
        <v>4</v>
      </c>
      <c r="Q20" s="122">
        <v>2032</v>
      </c>
      <c r="R20" s="175">
        <f>O20+Q20</f>
        <v>2794</v>
      </c>
    </row>
    <row r="21" spans="1:18" ht="15">
      <c r="A21" s="178"/>
      <c r="B21" s="22"/>
      <c r="C21" s="22"/>
      <c r="D21" s="13"/>
      <c r="E21" s="13"/>
      <c r="F21" s="22"/>
      <c r="G21" s="13"/>
      <c r="H21" s="13"/>
      <c r="I21" s="22"/>
      <c r="J21" s="13"/>
      <c r="K21" s="13"/>
      <c r="L21" s="22"/>
      <c r="M21" s="13"/>
      <c r="N21" s="13"/>
      <c r="O21" s="172"/>
      <c r="P21" s="81"/>
      <c r="Q21" s="22"/>
      <c r="R21" s="173"/>
    </row>
    <row r="22" spans="1:18" ht="15">
      <c r="A22" s="178">
        <v>5</v>
      </c>
      <c r="B22" s="22" t="s">
        <v>31</v>
      </c>
      <c r="C22" s="22"/>
      <c r="D22" s="13"/>
      <c r="E22" s="13"/>
      <c r="F22" s="22"/>
      <c r="G22" s="13"/>
      <c r="H22" s="13"/>
      <c r="I22" s="22"/>
      <c r="J22" s="13"/>
      <c r="K22" s="13"/>
      <c r="L22" s="22"/>
      <c r="M22" s="13"/>
      <c r="N22" s="13"/>
      <c r="O22" s="172"/>
      <c r="P22" s="81"/>
      <c r="Q22" s="81">
        <v>736</v>
      </c>
      <c r="R22" s="175">
        <f>O22+Q22</f>
        <v>736</v>
      </c>
    </row>
    <row r="23" spans="1:18" ht="15">
      <c r="A23" s="180"/>
      <c r="B23" s="22"/>
      <c r="C23" s="22"/>
      <c r="D23" s="13"/>
      <c r="E23" s="13"/>
      <c r="F23" s="22"/>
      <c r="G23" s="13"/>
      <c r="H23" s="13"/>
      <c r="I23" s="22"/>
      <c r="J23" s="13"/>
      <c r="K23" s="13"/>
      <c r="L23" s="22"/>
      <c r="M23" s="13"/>
      <c r="N23" s="13"/>
      <c r="O23" s="172"/>
      <c r="P23" s="81"/>
      <c r="Q23" s="81"/>
      <c r="R23" s="175"/>
    </row>
    <row r="24" spans="1:18" ht="15">
      <c r="A24" s="181">
        <v>5</v>
      </c>
      <c r="B24" s="149" t="s">
        <v>112</v>
      </c>
      <c r="C24" s="149"/>
      <c r="D24" s="9"/>
      <c r="E24" s="9"/>
      <c r="F24" s="149"/>
      <c r="G24" s="9"/>
      <c r="H24" s="9"/>
      <c r="I24" s="149"/>
      <c r="J24" s="9"/>
      <c r="K24" s="9"/>
      <c r="L24" s="149"/>
      <c r="M24" s="9"/>
      <c r="N24" s="9"/>
      <c r="O24" s="150"/>
      <c r="P24" s="151"/>
      <c r="Q24" s="151">
        <v>736</v>
      </c>
      <c r="R24" s="152">
        <f>O24+Q24</f>
        <v>736</v>
      </c>
    </row>
  </sheetData>
  <sheetProtection/>
  <mergeCells count="4">
    <mergeCell ref="C2:E2"/>
    <mergeCell ref="F2:H2"/>
    <mergeCell ref="I2:K2"/>
    <mergeCell ref="L2:N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CataCaba</dc:creator>
  <cp:keywords/>
  <dc:description/>
  <cp:lastModifiedBy>c_mihai</cp:lastModifiedBy>
  <cp:lastPrinted>2021-11-29T11:08:17Z</cp:lastPrinted>
  <dcterms:created xsi:type="dcterms:W3CDTF">2012-03-31T20:55:31Z</dcterms:created>
  <dcterms:modified xsi:type="dcterms:W3CDTF">2021-12-22T17:51:29Z</dcterms:modified>
  <cp:category/>
  <cp:version/>
  <cp:contentType/>
  <cp:contentStatus/>
</cp:coreProperties>
</file>