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05" activeTab="2"/>
  </bookViews>
  <sheets>
    <sheet name="Clasament pe categorii" sheetId="1" r:id="rId1"/>
    <sheet name="Clasament general" sheetId="2" r:id="rId2"/>
    <sheet name="Pe echipe-CNSI" sheetId="3" r:id="rId3"/>
  </sheets>
  <definedNames>
    <definedName name="_xlnm.Print_Area" localSheetId="1">'Clasament general'!$A$1:$H$15</definedName>
    <definedName name="_xlnm.Print_Area" localSheetId="0">'Clasament pe categorii'!$A$11:$K$16</definedName>
    <definedName name="_xlnm.Print_Area" localSheetId="2">'Pe echipe-CNSI'!$B$1:$O$20</definedName>
  </definedNames>
  <calcPr fullCalcOnLoad="1"/>
</workbook>
</file>

<file path=xl/sharedStrings.xml><?xml version="1.0" encoding="utf-8"?>
<sst xmlns="http://schemas.openxmlformats.org/spreadsheetml/2006/main" count="218" uniqueCount="60">
  <si>
    <t>LOC</t>
  </si>
  <si>
    <t>Masa</t>
  </si>
  <si>
    <t>Cat</t>
  </si>
  <si>
    <t>Argus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</si>
  <si>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</si>
  <si>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</si>
  <si>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</si>
  <si>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</si>
  <si>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</si>
  <si>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</si>
  <si>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</si>
  <si>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</si>
  <si>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</si>
  <si>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</si>
  <si>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</si>
  <si>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</si>
  <si>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</si>
  <si>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</si>
  <si>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</si>
  <si>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</si>
  <si>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</si>
  <si>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 xml:space="preserve">Jucator </t>
  </si>
  <si>
    <t xml:space="preserve">Club </t>
  </si>
  <si>
    <t>Preventis</t>
  </si>
  <si>
    <t>ENEA Iustin</t>
  </si>
  <si>
    <t>DRAGAN Georgiana</t>
  </si>
  <si>
    <t>TIHAN Cristian</t>
  </si>
  <si>
    <t>DROBOTA Darius</t>
  </si>
  <si>
    <t>CABA Cristian</t>
  </si>
  <si>
    <t>PLETOSU Razvan</t>
  </si>
  <si>
    <t>VERES Andrei</t>
  </si>
  <si>
    <t>CSM</t>
  </si>
  <si>
    <t>BULAI Valentin</t>
  </si>
  <si>
    <t>GHITA Arina</t>
  </si>
  <si>
    <t>BUTUFEI Bogdan</t>
  </si>
  <si>
    <t>PREDA Vlad</t>
  </si>
  <si>
    <t>MATEI Andreea</t>
  </si>
  <si>
    <t xml:space="preserve"> </t>
  </si>
  <si>
    <t>pct compl</t>
  </si>
  <si>
    <t>CSM Bucuresti</t>
  </si>
  <si>
    <t>COSTACHE Filip</t>
  </si>
  <si>
    <t>VINTILA Stefan</t>
  </si>
  <si>
    <t>J</t>
  </si>
  <si>
    <t>C</t>
  </si>
  <si>
    <t>VICOL Theodor</t>
  </si>
  <si>
    <t xml:space="preserve">Duplicat clasic </t>
  </si>
  <si>
    <t xml:space="preserve">Compunere </t>
  </si>
  <si>
    <t>Libere (P-10;C+J-36)*2/3</t>
  </si>
  <si>
    <t xml:space="preserve">CADETI </t>
  </si>
  <si>
    <t xml:space="preserve">JUNIORI </t>
  </si>
  <si>
    <t>Compunere (24)</t>
  </si>
  <si>
    <t>P</t>
  </si>
  <si>
    <t>Duplicat clasic (22)</t>
  </si>
  <si>
    <t>PRICHINDEI</t>
  </si>
  <si>
    <t>PREDA Andra</t>
  </si>
  <si>
    <t>Duplicat completiv(23)</t>
  </si>
  <si>
    <t>MIHAI Daria</t>
  </si>
  <si>
    <t>CNIS-T 2021, etapa 3, BUCURESTI, 26-27.11</t>
  </si>
  <si>
    <t>CLASAMENT CNSI-T 2021, ETAPA 3, BUCURESTI, 26-27.11.2021</t>
  </si>
  <si>
    <t>CLASAMENT CNIS-T 2021, Etapa 3 - BUCURESTI - 26-27.11.2021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</si>
</sst>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8"/>
      <color indexed="56"/>
      <name val="Arial"/>
      <family val="2"/>
    </font>
    <font>
      <sz val="8"/>
      <color indexed="56"/>
      <name val="Calibri"/>
      <family val="2"/>
    </font>
    <font>
      <sz val="11"/>
      <color indexed="8"/>
      <name val="Bodoni MT Condensed"/>
      <family val="1"/>
    </font>
    <font>
      <b/>
      <sz val="14"/>
      <color indexed="10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23"/>
      <name val="Arial"/>
      <family val="2"/>
    </font>
    <font>
      <sz val="10"/>
      <color indexed="8"/>
      <name val="Bodoni MT Condensed"/>
      <family val="1"/>
    </font>
    <font>
      <b/>
      <sz val="10"/>
      <color indexed="8"/>
      <name val="Bodoni MT Condense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sz val="8"/>
      <color theme="3"/>
      <name val="Arial"/>
      <family val="2"/>
    </font>
    <font>
      <sz val="8"/>
      <color theme="3"/>
      <name val="Calibri"/>
      <family val="2"/>
    </font>
    <font>
      <b/>
      <sz val="14"/>
      <color rgb="FFFF0000"/>
      <name val="Arial"/>
      <family val="2"/>
    </font>
    <font>
      <sz val="8"/>
      <color theme="1"/>
      <name val="Arial Narrow"/>
      <family val="2"/>
    </font>
    <font>
      <i/>
      <sz val="11"/>
      <color theme="1"/>
      <name val="Calibri"/>
      <family val="2"/>
    </font>
    <font>
      <sz val="11"/>
      <color theme="1"/>
      <name val="Bodoni MT Condensed"/>
      <family val="1"/>
    </font>
    <font>
      <b/>
      <sz val="10"/>
      <color rgb="FFFF0000"/>
      <name val="Arial"/>
      <family val="2"/>
    </font>
    <font>
      <sz val="8"/>
      <color theme="0" tint="-0.4999699890613556"/>
      <name val="Arial"/>
      <family val="2"/>
    </font>
    <font>
      <sz val="10"/>
      <color theme="1"/>
      <name val="Bodoni MT Condensed"/>
      <family val="1"/>
    </font>
    <font>
      <b/>
      <sz val="10"/>
      <color theme="1"/>
      <name val="Bodoni MT Condense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0" fontId="22" fillId="0" borderId="0" xfId="57" applyFont="1" applyAlignment="1">
      <alignment horizont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54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" fontId="52" fillId="0" borderId="0" xfId="0" applyNumberFormat="1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2" fillId="0" borderId="13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22" fillId="0" borderId="0" xfId="57" applyFont="1" applyBorder="1" applyAlignment="1">
      <alignment horizontal="center"/>
      <protection/>
    </xf>
    <xf numFmtId="0" fontId="57" fillId="0" borderId="12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vertical="center" wrapText="1"/>
    </xf>
    <xf numFmtId="0" fontId="57" fillId="0" borderId="14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52" fillId="34" borderId="15" xfId="0" applyFont="1" applyFill="1" applyBorder="1" applyAlignment="1">
      <alignment/>
    </xf>
    <xf numFmtId="0" fontId="58" fillId="34" borderId="17" xfId="0" applyFont="1" applyFill="1" applyBorder="1" applyAlignment="1">
      <alignment horizontal="left"/>
    </xf>
    <xf numFmtId="0" fontId="56" fillId="0" borderId="17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 wrapText="1"/>
    </xf>
    <xf numFmtId="0" fontId="54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2" xfId="57" applyFont="1" applyBorder="1" applyAlignment="1">
      <alignment horizontal="center"/>
      <protection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59" fillId="34" borderId="18" xfId="0" applyFont="1" applyFill="1" applyBorder="1" applyAlignment="1">
      <alignment horizontal="center"/>
    </xf>
    <xf numFmtId="0" fontId="59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1" fillId="34" borderId="18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54" fillId="34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" fontId="54" fillId="34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1" fontId="54" fillId="34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1" fontId="54" fillId="0" borderId="12" xfId="0" applyNumberFormat="1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54" fillId="0" borderId="17" xfId="0" applyNumberFormat="1" applyFont="1" applyBorder="1" applyAlignment="1">
      <alignment horizontal="center"/>
    </xf>
    <xf numFmtId="0" fontId="54" fillId="34" borderId="18" xfId="0" applyFont="1" applyFill="1" applyBorder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52" fillId="34" borderId="16" xfId="0" applyFont="1" applyFill="1" applyBorder="1" applyAlignment="1">
      <alignment horizontal="center"/>
    </xf>
    <xf numFmtId="0" fontId="65" fillId="34" borderId="12" xfId="0" applyFont="1" applyFill="1" applyBorder="1" applyAlignment="1">
      <alignment horizontal="center"/>
    </xf>
    <xf numFmtId="0" fontId="64" fillId="34" borderId="0" xfId="0" applyFont="1" applyFill="1" applyBorder="1" applyAlignment="1">
      <alignment/>
    </xf>
    <xf numFmtId="0" fontId="64" fillId="34" borderId="0" xfId="0" applyFont="1" applyFill="1" applyBorder="1" applyAlignment="1">
      <alignment horizontal="center"/>
    </xf>
    <xf numFmtId="0" fontId="65" fillId="34" borderId="13" xfId="0" applyFont="1" applyFill="1" applyBorder="1" applyAlignment="1">
      <alignment/>
    </xf>
    <xf numFmtId="0" fontId="52" fillId="0" borderId="13" xfId="0" applyFont="1" applyBorder="1" applyAlignment="1">
      <alignment/>
    </xf>
    <xf numFmtId="0" fontId="52" fillId="0" borderId="15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65" fillId="0" borderId="16" xfId="0" applyFont="1" applyBorder="1" applyAlignment="1">
      <alignment/>
    </xf>
    <xf numFmtId="0" fontId="0" fillId="0" borderId="11" xfId="0" applyBorder="1" applyAlignment="1">
      <alignment/>
    </xf>
    <xf numFmtId="0" fontId="52" fillId="0" borderId="16" xfId="0" applyFont="1" applyBorder="1" applyAlignment="1">
      <alignment/>
    </xf>
    <xf numFmtId="0" fontId="64" fillId="34" borderId="12" xfId="0" applyFont="1" applyFill="1" applyBorder="1" applyAlignment="1">
      <alignment/>
    </xf>
    <xf numFmtId="0" fontId="64" fillId="34" borderId="13" xfId="0" applyFont="1" applyFill="1" applyBorder="1" applyAlignment="1">
      <alignment horizontal="center"/>
    </xf>
    <xf numFmtId="0" fontId="64" fillId="0" borderId="17" xfId="0" applyFont="1" applyBorder="1" applyAlignment="1">
      <alignment/>
    </xf>
    <xf numFmtId="0" fontId="6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4" xfId="0" applyBorder="1" applyAlignment="1">
      <alignment/>
    </xf>
    <xf numFmtId="0" fontId="54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2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4" fillId="0" borderId="10" xfId="0" applyFont="1" applyBorder="1" applyAlignment="1">
      <alignment horizontal="center"/>
    </xf>
    <xf numFmtId="0" fontId="65" fillId="34" borderId="17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tingDA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4.8515625" style="32" customWidth="1"/>
    <col min="2" max="2" width="6.140625" style="5" customWidth="1"/>
    <col min="3" max="3" width="3.8515625" style="32" customWidth="1"/>
    <col min="4" max="4" width="29.421875" style="32" customWidth="1"/>
    <col min="5" max="5" width="15.28125" style="32" customWidth="1"/>
    <col min="6" max="6" width="6.421875" style="33" customWidth="1"/>
    <col min="7" max="7" width="7.57421875" style="4" customWidth="1"/>
    <col min="8" max="8" width="6.00390625" style="4" customWidth="1"/>
    <col min="9" max="9" width="7.00390625" style="4" customWidth="1"/>
    <col min="10" max="10" width="7.28125" style="4" customWidth="1"/>
    <col min="11" max="11" width="6.00390625" style="4" customWidth="1"/>
    <col min="12" max="12" width="7.140625" style="0" customWidth="1"/>
    <col min="13" max="13" width="7.8515625" style="32" customWidth="1"/>
    <col min="14" max="14" width="6.7109375" style="32" customWidth="1"/>
    <col min="15" max="15" width="4.8515625" style="4" bestFit="1" customWidth="1"/>
    <col min="16" max="16" width="5.8515625" style="4" bestFit="1" customWidth="1"/>
    <col min="17" max="17" width="5.7109375" style="4" bestFit="1" customWidth="1"/>
    <col min="18" max="18" width="5.8515625" style="4" customWidth="1"/>
    <col min="19" max="19" width="6.57421875" style="0" bestFit="1" customWidth="1"/>
  </cols>
  <sheetData>
    <row r="1" spans="1:19" ht="18">
      <c r="A1" s="88" t="s">
        <v>57</v>
      </c>
      <c r="B1" s="82"/>
      <c r="C1" s="83"/>
      <c r="D1" s="83"/>
      <c r="E1" s="83"/>
      <c r="F1" s="129" t="s">
        <v>45</v>
      </c>
      <c r="G1" s="130"/>
      <c r="H1" s="131"/>
      <c r="I1" s="130" t="s">
        <v>7</v>
      </c>
      <c r="J1" s="130"/>
      <c r="K1" s="130"/>
      <c r="L1" s="129" t="s">
        <v>46</v>
      </c>
      <c r="M1" s="130"/>
      <c r="N1" s="131"/>
      <c r="O1" s="130" t="s">
        <v>9</v>
      </c>
      <c r="P1" s="130"/>
      <c r="Q1" s="130"/>
      <c r="R1" s="131"/>
      <c r="S1" s="85"/>
    </row>
    <row r="2" spans="1:19" ht="15">
      <c r="A2" s="142" t="s">
        <v>1</v>
      </c>
      <c r="B2" s="145" t="s">
        <v>0</v>
      </c>
      <c r="C2" s="143" t="s">
        <v>2</v>
      </c>
      <c r="D2" s="143" t="s">
        <v>21</v>
      </c>
      <c r="E2" s="144" t="s">
        <v>22</v>
      </c>
      <c r="F2" s="128" t="s">
        <v>5</v>
      </c>
      <c r="G2" s="127" t="s">
        <v>6</v>
      </c>
      <c r="H2" s="106" t="s">
        <v>11</v>
      </c>
      <c r="I2" s="127" t="s">
        <v>5</v>
      </c>
      <c r="J2" s="127" t="s">
        <v>6</v>
      </c>
      <c r="K2" s="86" t="s">
        <v>11</v>
      </c>
      <c r="L2" s="128" t="s">
        <v>5</v>
      </c>
      <c r="M2" s="127" t="s">
        <v>6</v>
      </c>
      <c r="N2" s="106" t="s">
        <v>11</v>
      </c>
      <c r="O2" s="132" t="s">
        <v>12</v>
      </c>
      <c r="P2" s="133" t="s">
        <v>13</v>
      </c>
      <c r="Q2" s="133" t="s">
        <v>6</v>
      </c>
      <c r="R2" s="134" t="s">
        <v>11</v>
      </c>
      <c r="S2" s="87" t="s">
        <v>10</v>
      </c>
    </row>
    <row r="3" spans="1:19" ht="15">
      <c r="A3" s="62"/>
      <c r="B3" s="146"/>
      <c r="C3" s="9"/>
      <c r="D3" s="160" t="s">
        <v>49</v>
      </c>
      <c r="E3" s="147"/>
      <c r="F3" s="107"/>
      <c r="G3" s="139">
        <v>10</v>
      </c>
      <c r="H3" s="140"/>
      <c r="I3" s="139"/>
      <c r="J3" s="139">
        <v>10</v>
      </c>
      <c r="K3" s="139"/>
      <c r="L3" s="141"/>
      <c r="M3" s="139">
        <v>10</v>
      </c>
      <c r="N3" s="140"/>
      <c r="O3" s="141"/>
      <c r="P3" s="139"/>
      <c r="Q3" s="139">
        <v>10</v>
      </c>
      <c r="R3" s="140"/>
      <c r="S3" s="63"/>
    </row>
    <row r="4" spans="1:22" ht="15">
      <c r="A4" s="89">
        <v>1</v>
      </c>
      <c r="B4" s="148">
        <v>1</v>
      </c>
      <c r="C4" s="61" t="s">
        <v>42</v>
      </c>
      <c r="D4" s="46" t="s">
        <v>24</v>
      </c>
      <c r="E4" s="149" t="s">
        <v>16</v>
      </c>
      <c r="F4" s="109">
        <v>851</v>
      </c>
      <c r="G4" s="61">
        <v>575</v>
      </c>
      <c r="H4" s="110">
        <v>1</v>
      </c>
      <c r="I4" s="91">
        <v>1199</v>
      </c>
      <c r="J4" s="61">
        <v>575</v>
      </c>
      <c r="K4" s="92">
        <v>1</v>
      </c>
      <c r="L4" s="119">
        <v>598</v>
      </c>
      <c r="M4" s="93">
        <v>575</v>
      </c>
      <c r="N4" s="120">
        <v>1</v>
      </c>
      <c r="O4" s="135">
        <v>6</v>
      </c>
      <c r="P4" s="91">
        <v>916</v>
      </c>
      <c r="Q4" s="91">
        <v>575</v>
      </c>
      <c r="R4" s="110">
        <v>1</v>
      </c>
      <c r="S4" s="94">
        <f aca="true" t="shared" si="0" ref="S4:S10">G4+J4+M4+Q4</f>
        <v>2300</v>
      </c>
      <c r="U4" s="7"/>
      <c r="V4" s="51"/>
    </row>
    <row r="5" spans="1:22" ht="15">
      <c r="A5" s="64">
        <v>2</v>
      </c>
      <c r="B5" s="150">
        <v>2</v>
      </c>
      <c r="C5" s="9" t="s">
        <v>42</v>
      </c>
      <c r="D5" s="51" t="s">
        <v>28</v>
      </c>
      <c r="E5" s="151" t="s">
        <v>16</v>
      </c>
      <c r="F5" s="111">
        <v>791</v>
      </c>
      <c r="G5" s="9">
        <v>389</v>
      </c>
      <c r="H5" s="112">
        <v>2</v>
      </c>
      <c r="I5" s="43">
        <v>1146</v>
      </c>
      <c r="J5" s="9">
        <v>312</v>
      </c>
      <c r="K5" s="66">
        <v>3</v>
      </c>
      <c r="L5" s="121">
        <v>564</v>
      </c>
      <c r="M5" s="58">
        <v>254</v>
      </c>
      <c r="N5" s="122">
        <v>4</v>
      </c>
      <c r="O5" s="136">
        <v>3</v>
      </c>
      <c r="P5" s="56">
        <v>-15</v>
      </c>
      <c r="Q5" s="56">
        <v>254</v>
      </c>
      <c r="R5" s="114">
        <v>4</v>
      </c>
      <c r="S5" s="68">
        <f t="shared" si="0"/>
        <v>1209</v>
      </c>
      <c r="U5" s="57"/>
      <c r="V5" s="47"/>
    </row>
    <row r="6" spans="1:32" ht="15">
      <c r="A6" s="64">
        <v>3</v>
      </c>
      <c r="B6" s="150">
        <v>3</v>
      </c>
      <c r="C6" s="9" t="s">
        <v>42</v>
      </c>
      <c r="D6" s="52" t="s">
        <v>30</v>
      </c>
      <c r="E6" s="152" t="s">
        <v>39</v>
      </c>
      <c r="F6" s="113">
        <v>772</v>
      </c>
      <c r="G6" s="9">
        <v>312</v>
      </c>
      <c r="H6" s="112">
        <v>3</v>
      </c>
      <c r="I6" s="56">
        <v>1173</v>
      </c>
      <c r="J6" s="9">
        <v>389</v>
      </c>
      <c r="K6" s="66">
        <v>2</v>
      </c>
      <c r="L6" s="121">
        <v>160</v>
      </c>
      <c r="M6" s="58">
        <v>163</v>
      </c>
      <c r="N6" s="122">
        <v>6</v>
      </c>
      <c r="O6" s="136">
        <v>4</v>
      </c>
      <c r="P6" s="56">
        <v>195</v>
      </c>
      <c r="Q6" s="56">
        <v>312</v>
      </c>
      <c r="R6" s="112">
        <v>3</v>
      </c>
      <c r="S6" s="68">
        <f t="shared" si="0"/>
        <v>1176</v>
      </c>
      <c r="T6" s="33"/>
      <c r="U6" s="7"/>
      <c r="V6" s="47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5">
      <c r="A7" s="64">
        <v>7</v>
      </c>
      <c r="B7" s="150">
        <v>4</v>
      </c>
      <c r="C7" s="9" t="s">
        <v>42</v>
      </c>
      <c r="D7" s="51" t="s">
        <v>41</v>
      </c>
      <c r="E7" s="151" t="s">
        <v>3</v>
      </c>
      <c r="F7" s="113">
        <v>715</v>
      </c>
      <c r="G7" s="9">
        <v>254</v>
      </c>
      <c r="H7" s="114">
        <v>4</v>
      </c>
      <c r="I7" s="56">
        <v>1123</v>
      </c>
      <c r="J7" s="9">
        <v>254</v>
      </c>
      <c r="K7" s="58">
        <v>4</v>
      </c>
      <c r="L7" s="121">
        <v>579</v>
      </c>
      <c r="M7" s="58">
        <v>389</v>
      </c>
      <c r="N7" s="123">
        <v>2</v>
      </c>
      <c r="O7" s="136">
        <v>3</v>
      </c>
      <c r="P7" s="56">
        <v>-409</v>
      </c>
      <c r="Q7" s="56">
        <v>205</v>
      </c>
      <c r="R7" s="114">
        <v>5</v>
      </c>
      <c r="S7" s="68">
        <f t="shared" si="0"/>
        <v>1102</v>
      </c>
      <c r="T7" s="39"/>
      <c r="U7" s="57"/>
      <c r="V7" s="47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15">
      <c r="A8" s="64">
        <v>8</v>
      </c>
      <c r="B8" s="150">
        <v>5</v>
      </c>
      <c r="C8" s="9" t="s">
        <v>42</v>
      </c>
      <c r="D8" s="51" t="s">
        <v>25</v>
      </c>
      <c r="E8" s="151" t="s">
        <v>16</v>
      </c>
      <c r="F8" s="113">
        <v>524</v>
      </c>
      <c r="G8" s="9">
        <v>125</v>
      </c>
      <c r="H8" s="114">
        <v>7</v>
      </c>
      <c r="I8" s="56">
        <v>989</v>
      </c>
      <c r="J8" s="9">
        <v>205</v>
      </c>
      <c r="K8" s="58">
        <v>5</v>
      </c>
      <c r="L8" s="121">
        <v>576</v>
      </c>
      <c r="M8" s="58">
        <v>312</v>
      </c>
      <c r="N8" s="123">
        <v>3</v>
      </c>
      <c r="O8" s="136">
        <v>4</v>
      </c>
      <c r="P8" s="56">
        <v>409</v>
      </c>
      <c r="Q8" s="56">
        <v>389</v>
      </c>
      <c r="R8" s="112">
        <v>2</v>
      </c>
      <c r="S8" s="68">
        <f t="shared" si="0"/>
        <v>1031</v>
      </c>
      <c r="T8" s="39"/>
      <c r="U8" s="7"/>
      <c r="V8" s="48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15">
      <c r="A9" s="64">
        <v>4</v>
      </c>
      <c r="B9" s="150">
        <v>6</v>
      </c>
      <c r="C9" s="9" t="s">
        <v>42</v>
      </c>
      <c r="D9" s="52" t="s">
        <v>29</v>
      </c>
      <c r="E9" s="151" t="s">
        <v>3</v>
      </c>
      <c r="F9" s="115">
        <v>693</v>
      </c>
      <c r="G9" s="9">
        <v>205</v>
      </c>
      <c r="H9" s="114">
        <v>5</v>
      </c>
      <c r="I9" s="56">
        <v>868</v>
      </c>
      <c r="J9" s="9">
        <v>125</v>
      </c>
      <c r="K9" s="58">
        <v>7</v>
      </c>
      <c r="L9" s="121">
        <v>507</v>
      </c>
      <c r="M9" s="58">
        <v>205</v>
      </c>
      <c r="N9" s="122">
        <v>5</v>
      </c>
      <c r="O9" s="136">
        <v>2</v>
      </c>
      <c r="P9" s="56">
        <v>-388</v>
      </c>
      <c r="Q9" s="56">
        <v>125</v>
      </c>
      <c r="R9" s="114">
        <v>7</v>
      </c>
      <c r="S9" s="68">
        <f t="shared" si="0"/>
        <v>660</v>
      </c>
      <c r="T9" s="55"/>
      <c r="U9" s="57"/>
      <c r="V9" s="48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ht="15">
      <c r="A10" s="95">
        <v>9</v>
      </c>
      <c r="B10" s="153">
        <v>7</v>
      </c>
      <c r="C10" s="8" t="s">
        <v>42</v>
      </c>
      <c r="D10" s="96" t="s">
        <v>32</v>
      </c>
      <c r="E10" s="154" t="s">
        <v>39</v>
      </c>
      <c r="F10" s="116">
        <v>529</v>
      </c>
      <c r="G10" s="8">
        <v>163</v>
      </c>
      <c r="H10" s="117">
        <v>6</v>
      </c>
      <c r="I10" s="79">
        <v>917</v>
      </c>
      <c r="J10" s="8">
        <v>163</v>
      </c>
      <c r="K10" s="80">
        <v>6</v>
      </c>
      <c r="L10" s="124">
        <v>102</v>
      </c>
      <c r="M10" s="80">
        <v>125</v>
      </c>
      <c r="N10" s="125">
        <v>7</v>
      </c>
      <c r="O10" s="137">
        <v>2</v>
      </c>
      <c r="P10" s="79">
        <v>-258</v>
      </c>
      <c r="Q10" s="79">
        <v>163</v>
      </c>
      <c r="R10" s="117">
        <v>6</v>
      </c>
      <c r="S10" s="81">
        <f t="shared" si="0"/>
        <v>614</v>
      </c>
      <c r="T10" s="39"/>
      <c r="U10" s="7"/>
      <c r="V10" s="47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15">
      <c r="A11" s="70"/>
      <c r="B11" s="155"/>
      <c r="C11" s="9"/>
      <c r="D11" s="160" t="s">
        <v>48</v>
      </c>
      <c r="E11" s="147"/>
      <c r="F11" s="107"/>
      <c r="G11" s="43"/>
      <c r="H11" s="114"/>
      <c r="I11" s="43"/>
      <c r="J11" s="53"/>
      <c r="K11" s="43"/>
      <c r="L11" s="121"/>
      <c r="M11" s="58"/>
      <c r="N11" s="122"/>
      <c r="O11" s="107"/>
      <c r="P11" s="43"/>
      <c r="Q11" s="43"/>
      <c r="R11" s="108"/>
      <c r="S11" s="63"/>
      <c r="T11" s="39"/>
      <c r="U11" s="38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15">
      <c r="A12" s="89">
        <v>5</v>
      </c>
      <c r="B12" s="148">
        <v>1</v>
      </c>
      <c r="C12" s="61" t="s">
        <v>43</v>
      </c>
      <c r="D12" s="97" t="s">
        <v>27</v>
      </c>
      <c r="E12" s="149" t="s">
        <v>3</v>
      </c>
      <c r="F12" s="109">
        <v>773</v>
      </c>
      <c r="G12" s="61">
        <v>575</v>
      </c>
      <c r="H12" s="110">
        <v>1</v>
      </c>
      <c r="I12" s="91">
        <v>1061</v>
      </c>
      <c r="J12" s="61">
        <v>575</v>
      </c>
      <c r="K12" s="92">
        <v>1</v>
      </c>
      <c r="L12" s="119">
        <v>592</v>
      </c>
      <c r="M12" s="93">
        <v>575</v>
      </c>
      <c r="N12" s="120">
        <v>1</v>
      </c>
      <c r="O12" s="135">
        <v>4</v>
      </c>
      <c r="P12" s="91">
        <v>924</v>
      </c>
      <c r="Q12" s="91">
        <v>389</v>
      </c>
      <c r="R12" s="120">
        <v>2</v>
      </c>
      <c r="S12" s="94">
        <f aca="true" t="shared" si="1" ref="S12:S18">G12+J12+M12+Q12</f>
        <v>2114</v>
      </c>
      <c r="T12" s="39"/>
      <c r="U12" s="57"/>
      <c r="V12" s="48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15">
      <c r="A13" s="64">
        <v>6</v>
      </c>
      <c r="B13" s="150">
        <v>2</v>
      </c>
      <c r="C13" s="9" t="s">
        <v>43</v>
      </c>
      <c r="D13" s="51" t="s">
        <v>26</v>
      </c>
      <c r="E13" s="151" t="s">
        <v>3</v>
      </c>
      <c r="F13" s="111">
        <v>633</v>
      </c>
      <c r="G13" s="9">
        <v>389</v>
      </c>
      <c r="H13" s="112">
        <v>2</v>
      </c>
      <c r="I13" s="56">
        <v>1015</v>
      </c>
      <c r="J13" s="9">
        <v>389</v>
      </c>
      <c r="K13" s="66">
        <v>2</v>
      </c>
      <c r="L13" s="121">
        <v>551</v>
      </c>
      <c r="M13" s="58">
        <v>389</v>
      </c>
      <c r="N13" s="123">
        <v>2</v>
      </c>
      <c r="O13" s="136">
        <v>5</v>
      </c>
      <c r="P13" s="56">
        <v>1401</v>
      </c>
      <c r="Q13" s="56">
        <v>575</v>
      </c>
      <c r="R13" s="123">
        <v>1</v>
      </c>
      <c r="S13" s="68">
        <f t="shared" si="1"/>
        <v>1742</v>
      </c>
      <c r="T13" s="39"/>
      <c r="U13" s="7"/>
      <c r="V13" s="47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15">
      <c r="A14" s="64">
        <v>11</v>
      </c>
      <c r="B14" s="150">
        <v>3</v>
      </c>
      <c r="C14" s="9" t="s">
        <v>43</v>
      </c>
      <c r="D14" s="52" t="s">
        <v>40</v>
      </c>
      <c r="E14" s="152" t="s">
        <v>39</v>
      </c>
      <c r="F14" s="113">
        <v>511</v>
      </c>
      <c r="G14" s="9">
        <v>254</v>
      </c>
      <c r="H14" s="114">
        <v>4</v>
      </c>
      <c r="I14" s="56">
        <v>964</v>
      </c>
      <c r="J14" s="9">
        <v>312</v>
      </c>
      <c r="K14" s="66">
        <v>3</v>
      </c>
      <c r="L14" s="121">
        <v>0</v>
      </c>
      <c r="M14" s="58">
        <v>125</v>
      </c>
      <c r="N14" s="122">
        <v>7</v>
      </c>
      <c r="O14" s="136">
        <v>3</v>
      </c>
      <c r="P14" s="56">
        <v>-251</v>
      </c>
      <c r="Q14" s="56">
        <v>312</v>
      </c>
      <c r="R14" s="123">
        <v>3</v>
      </c>
      <c r="S14" s="68">
        <f t="shared" si="1"/>
        <v>1003</v>
      </c>
      <c r="T14" s="39"/>
      <c r="U14" s="7"/>
      <c r="V14" s="19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5">
      <c r="A15" s="64">
        <v>10</v>
      </c>
      <c r="B15" s="150">
        <v>4</v>
      </c>
      <c r="C15" s="9" t="s">
        <v>43</v>
      </c>
      <c r="D15" s="51" t="s">
        <v>33</v>
      </c>
      <c r="E15" s="152" t="s">
        <v>39</v>
      </c>
      <c r="F15" s="113">
        <v>482</v>
      </c>
      <c r="G15" s="9">
        <v>312</v>
      </c>
      <c r="H15" s="112">
        <v>3</v>
      </c>
      <c r="I15" s="56">
        <v>700</v>
      </c>
      <c r="J15" s="9">
        <v>205</v>
      </c>
      <c r="K15" s="58">
        <v>5</v>
      </c>
      <c r="L15" s="121">
        <v>497</v>
      </c>
      <c r="M15" s="58">
        <v>254</v>
      </c>
      <c r="N15" s="122">
        <v>4</v>
      </c>
      <c r="O15" s="136">
        <v>0</v>
      </c>
      <c r="P15" s="56">
        <v>-583</v>
      </c>
      <c r="Q15" s="56">
        <v>205</v>
      </c>
      <c r="R15" s="122">
        <v>5</v>
      </c>
      <c r="S15" s="68">
        <f t="shared" si="1"/>
        <v>976</v>
      </c>
      <c r="T15" s="39"/>
      <c r="U15" s="7"/>
      <c r="V15" s="47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15">
      <c r="A16" s="64">
        <v>12</v>
      </c>
      <c r="B16" s="150">
        <v>5</v>
      </c>
      <c r="C16" s="9" t="s">
        <v>43</v>
      </c>
      <c r="D16" s="51" t="s">
        <v>36</v>
      </c>
      <c r="E16" s="152" t="s">
        <v>39</v>
      </c>
      <c r="F16" s="113">
        <v>418</v>
      </c>
      <c r="G16" s="9">
        <v>205</v>
      </c>
      <c r="H16" s="114">
        <v>5</v>
      </c>
      <c r="I16" s="56">
        <v>812</v>
      </c>
      <c r="J16" s="9">
        <v>254</v>
      </c>
      <c r="K16" s="58">
        <v>4</v>
      </c>
      <c r="L16" s="121">
        <v>160</v>
      </c>
      <c r="M16" s="58">
        <v>163</v>
      </c>
      <c r="N16" s="122">
        <v>6</v>
      </c>
      <c r="O16" s="136">
        <v>1</v>
      </c>
      <c r="P16" s="56">
        <v>-681</v>
      </c>
      <c r="Q16" s="56">
        <v>254</v>
      </c>
      <c r="R16" s="122">
        <v>4</v>
      </c>
      <c r="S16" s="68">
        <f t="shared" si="1"/>
        <v>876</v>
      </c>
      <c r="T16" s="39"/>
      <c r="U16" s="7"/>
      <c r="V16" s="19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15">
      <c r="A17" s="70">
        <v>14</v>
      </c>
      <c r="B17" s="150">
        <v>6</v>
      </c>
      <c r="C17" s="71" t="s">
        <v>43</v>
      </c>
      <c r="D17" s="51" t="s">
        <v>34</v>
      </c>
      <c r="E17" s="151" t="s">
        <v>39</v>
      </c>
      <c r="F17" s="107"/>
      <c r="G17" s="9"/>
      <c r="H17" s="114"/>
      <c r="I17" s="43"/>
      <c r="J17" s="9"/>
      <c r="K17" s="72"/>
      <c r="L17" s="121">
        <v>533</v>
      </c>
      <c r="M17" s="58">
        <v>312</v>
      </c>
      <c r="N17" s="123">
        <v>3</v>
      </c>
      <c r="O17" s="107"/>
      <c r="P17" s="43"/>
      <c r="Q17" s="73"/>
      <c r="R17" s="122">
        <v>6</v>
      </c>
      <c r="S17" s="68">
        <f t="shared" si="1"/>
        <v>312</v>
      </c>
      <c r="T17" s="39"/>
      <c r="U17" s="57"/>
      <c r="V17" s="47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5">
      <c r="A18" s="76">
        <v>15</v>
      </c>
      <c r="B18" s="153">
        <v>7</v>
      </c>
      <c r="C18" s="98" t="s">
        <v>43</v>
      </c>
      <c r="D18" s="96" t="s">
        <v>35</v>
      </c>
      <c r="E18" s="156" t="s">
        <v>39</v>
      </c>
      <c r="F18" s="116"/>
      <c r="G18" s="8"/>
      <c r="H18" s="117"/>
      <c r="I18" s="79"/>
      <c r="J18" s="8"/>
      <c r="K18" s="99"/>
      <c r="L18" s="124">
        <v>470</v>
      </c>
      <c r="M18" s="80">
        <v>205</v>
      </c>
      <c r="N18" s="125">
        <v>5</v>
      </c>
      <c r="O18" s="137"/>
      <c r="P18" s="79"/>
      <c r="Q18" s="100"/>
      <c r="R18" s="125">
        <v>7</v>
      </c>
      <c r="S18" s="81">
        <f t="shared" si="1"/>
        <v>205</v>
      </c>
      <c r="T18" s="39"/>
      <c r="U18" s="57"/>
      <c r="V18" s="48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15">
      <c r="A19" s="70"/>
      <c r="B19" s="157"/>
      <c r="C19" s="71"/>
      <c r="D19" s="161" t="s">
        <v>53</v>
      </c>
      <c r="E19" s="151"/>
      <c r="F19" s="107"/>
      <c r="G19" s="73"/>
      <c r="H19" s="114"/>
      <c r="I19" s="43"/>
      <c r="J19" s="72"/>
      <c r="K19" s="72"/>
      <c r="L19" s="121"/>
      <c r="M19" s="58"/>
      <c r="N19" s="122"/>
      <c r="O19" s="107"/>
      <c r="P19" s="43"/>
      <c r="Q19" s="73"/>
      <c r="R19" s="138"/>
      <c r="S19" s="68"/>
      <c r="T19" s="39"/>
      <c r="U19" s="38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15">
      <c r="A20" s="101">
        <v>13</v>
      </c>
      <c r="B20" s="148">
        <v>1</v>
      </c>
      <c r="C20" s="102" t="s">
        <v>51</v>
      </c>
      <c r="D20" s="97" t="s">
        <v>44</v>
      </c>
      <c r="E20" s="149" t="s">
        <v>23</v>
      </c>
      <c r="F20" s="109">
        <v>378</v>
      </c>
      <c r="G20" s="61">
        <v>575</v>
      </c>
      <c r="H20" s="110">
        <v>1</v>
      </c>
      <c r="I20" s="91">
        <v>513</v>
      </c>
      <c r="J20" s="91">
        <v>575</v>
      </c>
      <c r="K20" s="90">
        <v>1</v>
      </c>
      <c r="L20" s="119">
        <v>423</v>
      </c>
      <c r="M20" s="93">
        <v>575</v>
      </c>
      <c r="N20" s="120">
        <v>1</v>
      </c>
      <c r="O20" s="135">
        <v>2</v>
      </c>
      <c r="P20" s="91">
        <v>-810</v>
      </c>
      <c r="Q20" s="91">
        <v>575</v>
      </c>
      <c r="R20" s="110">
        <v>1</v>
      </c>
      <c r="S20" s="94">
        <f>G20+J20+M20+Q20</f>
        <v>2300</v>
      </c>
      <c r="T20" s="50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5">
      <c r="A21" s="70">
        <v>16</v>
      </c>
      <c r="B21" s="150">
        <v>2</v>
      </c>
      <c r="C21" s="74" t="s">
        <v>51</v>
      </c>
      <c r="D21" s="75" t="s">
        <v>56</v>
      </c>
      <c r="E21" s="158" t="s">
        <v>39</v>
      </c>
      <c r="F21" s="113"/>
      <c r="G21" s="9"/>
      <c r="H21" s="114"/>
      <c r="I21" s="56"/>
      <c r="J21" s="9"/>
      <c r="K21" s="58"/>
      <c r="L21" s="121">
        <v>156</v>
      </c>
      <c r="M21" s="58">
        <v>389</v>
      </c>
      <c r="N21" s="123">
        <v>2</v>
      </c>
      <c r="O21" s="136"/>
      <c r="P21" s="56"/>
      <c r="Q21" s="9"/>
      <c r="R21" s="114"/>
      <c r="S21" s="68">
        <f>G21+J21+M21+Q21</f>
        <v>389</v>
      </c>
      <c r="T21" s="39"/>
      <c r="U21" s="38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15">
      <c r="A22" s="76">
        <v>17</v>
      </c>
      <c r="B22" s="153">
        <v>3</v>
      </c>
      <c r="C22" s="77" t="s">
        <v>51</v>
      </c>
      <c r="D22" s="78" t="s">
        <v>54</v>
      </c>
      <c r="E22" s="159" t="s">
        <v>39</v>
      </c>
      <c r="F22" s="118"/>
      <c r="G22" s="8"/>
      <c r="H22" s="117"/>
      <c r="I22" s="79"/>
      <c r="J22" s="8"/>
      <c r="K22" s="79"/>
      <c r="L22" s="124">
        <v>108</v>
      </c>
      <c r="M22" s="80">
        <v>312</v>
      </c>
      <c r="N22" s="126">
        <v>3</v>
      </c>
      <c r="O22" s="137"/>
      <c r="P22" s="79"/>
      <c r="Q22" s="8"/>
      <c r="R22" s="117"/>
      <c r="S22" s="81">
        <f>G22+J22+M22+Q22</f>
        <v>312</v>
      </c>
      <c r="T22" s="39"/>
      <c r="U22" s="38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15">
      <c r="A23" s="38"/>
      <c r="B23" s="59"/>
      <c r="C23" s="16"/>
      <c r="D23" s="19"/>
      <c r="E23" s="19"/>
      <c r="F23" s="13"/>
      <c r="G23" s="34"/>
      <c r="H23" s="7"/>
      <c r="I23" s="7"/>
      <c r="J23" s="38"/>
      <c r="K23" s="7"/>
      <c r="L23" s="41"/>
      <c r="M23" s="37"/>
      <c r="N23" s="7"/>
      <c r="O23" s="12"/>
      <c r="P23" s="7"/>
      <c r="Q23" s="38"/>
      <c r="R23" s="7"/>
      <c r="S23" s="5"/>
      <c r="T23" s="33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15">
      <c r="A24" s="38"/>
      <c r="B24" s="59"/>
      <c r="C24" s="16"/>
      <c r="D24" s="19"/>
      <c r="E24" s="19"/>
      <c r="F24" s="13"/>
      <c r="G24" s="34"/>
      <c r="H24" s="7"/>
      <c r="I24" s="7"/>
      <c r="J24" s="38"/>
      <c r="K24" s="7"/>
      <c r="L24" s="7"/>
      <c r="M24" s="37"/>
      <c r="N24" s="7"/>
      <c r="O24" s="12"/>
      <c r="P24" s="7"/>
      <c r="Q24" s="38"/>
      <c r="R24" s="7"/>
      <c r="S24" s="5"/>
      <c r="T24" s="39"/>
      <c r="U24" s="38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ht="15">
      <c r="A25" s="38"/>
      <c r="B25" s="59"/>
      <c r="C25" s="16"/>
      <c r="D25" s="19"/>
      <c r="E25" s="19"/>
      <c r="F25" s="13"/>
      <c r="G25" s="34"/>
      <c r="H25" s="7"/>
      <c r="I25" s="7"/>
      <c r="J25" s="38"/>
      <c r="K25" s="7"/>
      <c r="L25" s="7"/>
      <c r="M25" s="37"/>
      <c r="N25" s="7"/>
      <c r="O25" s="12"/>
      <c r="P25" s="7"/>
      <c r="Q25" s="38"/>
      <c r="R25" s="7"/>
      <c r="S25" s="5"/>
      <c r="T25" s="39"/>
      <c r="U25" s="38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15">
      <c r="A26" s="38"/>
      <c r="B26" s="59"/>
      <c r="C26" s="16"/>
      <c r="D26" s="19"/>
      <c r="E26" s="19"/>
      <c r="F26" s="13"/>
      <c r="G26" s="34"/>
      <c r="H26" s="7"/>
      <c r="I26" s="7"/>
      <c r="J26" s="38"/>
      <c r="K26" s="7"/>
      <c r="L26" s="7"/>
      <c r="M26" s="37"/>
      <c r="N26" s="7"/>
      <c r="O26" s="12"/>
      <c r="P26" s="7"/>
      <c r="Q26" s="38"/>
      <c r="R26" s="7"/>
      <c r="S26" s="5"/>
      <c r="T26" s="39"/>
      <c r="U26" s="38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15">
      <c r="A27" s="38"/>
      <c r="B27" s="59"/>
      <c r="C27" s="16"/>
      <c r="D27" s="19"/>
      <c r="E27" s="19"/>
      <c r="F27" s="41"/>
      <c r="G27" s="34"/>
      <c r="H27" s="7"/>
      <c r="I27" s="41"/>
      <c r="J27" s="38"/>
      <c r="K27" s="7"/>
      <c r="L27" s="41"/>
      <c r="M27" s="37"/>
      <c r="N27" s="7"/>
      <c r="O27" s="41"/>
      <c r="P27" s="41"/>
      <c r="Q27" s="38"/>
      <c r="R27" s="7"/>
      <c r="S27" s="5"/>
      <c r="T27" s="39"/>
      <c r="U27" s="38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15">
      <c r="A28" s="38"/>
      <c r="B28" s="59"/>
      <c r="C28" s="16"/>
      <c r="D28" s="36"/>
      <c r="E28" s="36"/>
      <c r="F28" s="39"/>
      <c r="G28" s="34"/>
      <c r="H28" s="7"/>
      <c r="I28" s="39"/>
      <c r="J28" s="32"/>
      <c r="K28" s="7"/>
      <c r="L28" s="39"/>
      <c r="M28" s="37"/>
      <c r="N28" s="7"/>
      <c r="O28" s="12"/>
      <c r="P28" s="7"/>
      <c r="Q28" s="38"/>
      <c r="R28" s="7"/>
      <c r="S28" s="5"/>
      <c r="T28" s="39"/>
      <c r="U28" s="38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2:32" ht="15">
      <c r="B29" s="59"/>
      <c r="C29" s="16"/>
      <c r="D29" s="44"/>
      <c r="E29" s="9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S29" s="5"/>
      <c r="T29" s="39"/>
      <c r="U29" s="38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2:32" ht="15">
      <c r="B30" s="42"/>
      <c r="C30" s="16"/>
      <c r="D30" s="19"/>
      <c r="E30" s="19"/>
      <c r="F30" s="13"/>
      <c r="G30" s="34"/>
      <c r="H30" s="10"/>
      <c r="I30" s="7"/>
      <c r="J30" s="38"/>
      <c r="K30" s="10"/>
      <c r="L30" s="7"/>
      <c r="M30" s="37"/>
      <c r="N30" s="7"/>
      <c r="O30" s="12"/>
      <c r="P30" s="7"/>
      <c r="Q30" s="38"/>
      <c r="R30" s="10"/>
      <c r="S30" s="5"/>
      <c r="T30" s="39"/>
      <c r="U30" s="38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2:32" ht="15">
      <c r="B31" s="42"/>
      <c r="C31" s="16"/>
      <c r="D31" s="19"/>
      <c r="E31" s="19"/>
      <c r="F31" s="13"/>
      <c r="G31" s="34"/>
      <c r="H31" s="10"/>
      <c r="I31" s="7"/>
      <c r="J31" s="38"/>
      <c r="K31" s="10"/>
      <c r="L31" s="7"/>
      <c r="M31" s="37"/>
      <c r="N31" s="10"/>
      <c r="O31" s="12"/>
      <c r="P31" s="7"/>
      <c r="Q31" s="38"/>
      <c r="R31" s="7"/>
      <c r="S31" s="5"/>
      <c r="T31" s="39"/>
      <c r="U31" s="38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15">
      <c r="A32" s="38"/>
      <c r="B32" s="42"/>
      <c r="C32" s="16"/>
      <c r="D32" s="19"/>
      <c r="E32" s="19"/>
      <c r="F32" s="39"/>
      <c r="G32" s="34"/>
      <c r="H32" s="7"/>
      <c r="I32" s="7"/>
      <c r="J32" s="38"/>
      <c r="K32" s="7"/>
      <c r="L32" s="39"/>
      <c r="M32" s="37"/>
      <c r="N32" s="10"/>
      <c r="O32" s="39"/>
      <c r="P32" s="39"/>
      <c r="Q32" s="39"/>
      <c r="R32" s="10"/>
      <c r="S32" s="5"/>
      <c r="T32" s="39"/>
      <c r="U32" s="38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ht="15">
      <c r="A33" s="38"/>
      <c r="B33" s="59"/>
      <c r="C33" s="16"/>
      <c r="D33" s="19"/>
      <c r="E33" s="19"/>
      <c r="F33" s="13"/>
      <c r="G33" s="34"/>
      <c r="H33" s="7"/>
      <c r="I33" s="7"/>
      <c r="J33" s="38"/>
      <c r="K33" s="10"/>
      <c r="L33" s="7"/>
      <c r="M33" s="37"/>
      <c r="N33" s="10"/>
      <c r="O33" s="12"/>
      <c r="P33" s="7"/>
      <c r="Q33" s="38"/>
      <c r="R33" s="10"/>
      <c r="S33" s="5"/>
      <c r="T33" s="39"/>
      <c r="U33" s="38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ht="15">
      <c r="A34" s="38"/>
      <c r="B34" s="59"/>
      <c r="C34" s="16"/>
      <c r="D34" s="19"/>
      <c r="E34" s="19"/>
      <c r="F34" s="39"/>
      <c r="G34" s="34"/>
      <c r="H34" s="10"/>
      <c r="I34" s="41"/>
      <c r="J34" s="38"/>
      <c r="K34" s="7"/>
      <c r="L34" s="39"/>
      <c r="M34" s="37"/>
      <c r="N34" s="7"/>
      <c r="O34" s="39"/>
      <c r="P34" s="39"/>
      <c r="Q34" s="39"/>
      <c r="R34" s="41"/>
      <c r="S34" s="5"/>
      <c r="T34" s="33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ht="15">
      <c r="A35" s="38"/>
      <c r="B35" s="59"/>
      <c r="C35" s="16"/>
      <c r="D35" s="19"/>
      <c r="E35" s="19"/>
      <c r="F35" s="41"/>
      <c r="G35" s="34"/>
      <c r="H35" s="7"/>
      <c r="I35" s="41"/>
      <c r="J35" s="38"/>
      <c r="K35" s="7"/>
      <c r="L35" s="41"/>
      <c r="M35" s="37"/>
      <c r="N35" s="7"/>
      <c r="O35" s="41"/>
      <c r="P35" s="41"/>
      <c r="Q35" s="38"/>
      <c r="R35" s="7"/>
      <c r="S35" s="5"/>
      <c r="T35" s="33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15">
      <c r="A36" s="38"/>
      <c r="B36" s="59"/>
      <c r="C36" s="16"/>
      <c r="D36" s="19"/>
      <c r="E36" s="19"/>
      <c r="F36" s="13"/>
      <c r="G36" s="34"/>
      <c r="H36" s="7"/>
      <c r="I36" s="7"/>
      <c r="J36" s="38"/>
      <c r="K36" s="7"/>
      <c r="L36" s="7"/>
      <c r="M36" s="37"/>
      <c r="N36" s="7"/>
      <c r="O36" s="12"/>
      <c r="P36" s="7"/>
      <c r="Q36" s="38"/>
      <c r="R36" s="7"/>
      <c r="S36" s="5"/>
      <c r="T36" s="33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15">
      <c r="A37" s="38"/>
      <c r="B37" s="59"/>
      <c r="C37" s="16"/>
      <c r="D37" s="19"/>
      <c r="E37" s="19"/>
      <c r="F37" s="18"/>
      <c r="G37" s="34"/>
      <c r="H37" s="7"/>
      <c r="I37" s="7"/>
      <c r="J37" s="38"/>
      <c r="K37" s="7"/>
      <c r="L37" s="7"/>
      <c r="M37" s="37"/>
      <c r="N37" s="7"/>
      <c r="O37" s="12"/>
      <c r="P37" s="7"/>
      <c r="Q37" s="38"/>
      <c r="R37" s="7"/>
      <c r="S37" s="5"/>
      <c r="T37" s="33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5">
      <c r="A38" s="38"/>
      <c r="B38" s="59"/>
      <c r="C38" s="16"/>
      <c r="D38" s="19"/>
      <c r="E38" s="19"/>
      <c r="F38" s="41"/>
      <c r="G38" s="34"/>
      <c r="H38" s="7"/>
      <c r="I38" s="41"/>
      <c r="J38" s="38"/>
      <c r="K38" s="7"/>
      <c r="L38" s="41"/>
      <c r="M38" s="37"/>
      <c r="N38" s="7"/>
      <c r="O38" s="41"/>
      <c r="P38" s="41"/>
      <c r="Q38" s="38"/>
      <c r="R38" s="7"/>
      <c r="S38" s="5"/>
      <c r="T38" s="33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5">
      <c r="A39" s="38"/>
      <c r="B39" s="59"/>
      <c r="C39" s="16"/>
      <c r="D39" s="19"/>
      <c r="E39" s="19"/>
      <c r="F39" s="7"/>
      <c r="G39" s="34"/>
      <c r="H39" s="7"/>
      <c r="I39" s="7"/>
      <c r="J39" s="38"/>
      <c r="K39" s="7"/>
      <c r="L39" s="7"/>
      <c r="M39" s="37"/>
      <c r="N39" s="7"/>
      <c r="O39" s="7"/>
      <c r="P39" s="7"/>
      <c r="Q39" s="38"/>
      <c r="R39" s="7"/>
      <c r="S39" s="5"/>
      <c r="T39" s="33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2:32" ht="15">
      <c r="B40" s="59"/>
      <c r="C40" s="16"/>
      <c r="D40" s="19"/>
      <c r="E40" s="19"/>
      <c r="F40" s="7"/>
      <c r="G40" s="32"/>
      <c r="H40" s="7"/>
      <c r="I40" s="7"/>
      <c r="J40" s="32"/>
      <c r="K40" s="7"/>
      <c r="L40" s="7"/>
      <c r="N40" s="7"/>
      <c r="O40" s="7"/>
      <c r="P40" s="7"/>
      <c r="Q40" s="32"/>
      <c r="R40" s="7"/>
      <c r="S40" s="5"/>
      <c r="T40" s="33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2:32" ht="15">
      <c r="B41" s="59"/>
      <c r="C41" s="16"/>
      <c r="D41" s="19"/>
      <c r="E41" s="20"/>
      <c r="F41" s="13"/>
      <c r="G41" s="32"/>
      <c r="H41" s="10"/>
      <c r="I41" s="7"/>
      <c r="J41" s="32"/>
      <c r="K41" s="7"/>
      <c r="L41" s="7"/>
      <c r="N41" s="10"/>
      <c r="O41" s="12"/>
      <c r="P41" s="7"/>
      <c r="Q41" s="32"/>
      <c r="R41" s="7"/>
      <c r="S41" s="5"/>
      <c r="T41" s="33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2:32" ht="15">
      <c r="B42" s="59"/>
      <c r="C42" s="16"/>
      <c r="D42" s="19"/>
      <c r="E42" s="20"/>
      <c r="F42" s="13"/>
      <c r="G42" s="32"/>
      <c r="H42" s="7"/>
      <c r="I42" s="7"/>
      <c r="J42" s="32"/>
      <c r="K42" s="7"/>
      <c r="L42" s="7"/>
      <c r="N42" s="7"/>
      <c r="O42" s="12"/>
      <c r="P42" s="7"/>
      <c r="Q42" s="32"/>
      <c r="R42" s="7"/>
      <c r="S42" s="5"/>
      <c r="T42" s="33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2:32" ht="15">
      <c r="B43" s="59"/>
      <c r="C43" s="16"/>
      <c r="D43" s="19"/>
      <c r="E43" s="20"/>
      <c r="G43" s="32"/>
      <c r="H43" s="7"/>
      <c r="I43" s="33"/>
      <c r="J43" s="32"/>
      <c r="K43" s="7"/>
      <c r="L43" s="33"/>
      <c r="N43" s="7"/>
      <c r="O43" s="33"/>
      <c r="P43" s="33"/>
      <c r="Q43" s="33"/>
      <c r="R43" s="7"/>
      <c r="S43" s="5"/>
      <c r="T43" s="33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2:32" ht="15">
      <c r="B44" s="59"/>
      <c r="C44" s="16"/>
      <c r="D44" s="19"/>
      <c r="E44" s="20"/>
      <c r="F44" s="7"/>
      <c r="G44" s="32"/>
      <c r="H44" s="7"/>
      <c r="I44" s="7"/>
      <c r="J44" s="32"/>
      <c r="K44" s="7"/>
      <c r="L44" s="7"/>
      <c r="N44" s="7"/>
      <c r="O44" s="7"/>
      <c r="P44" s="7"/>
      <c r="Q44" s="33"/>
      <c r="R44" s="5"/>
      <c r="S44" s="5"/>
      <c r="T44" s="33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2:32" ht="15">
      <c r="B45" s="59"/>
      <c r="C45" s="16"/>
      <c r="D45" s="19"/>
      <c r="E45" s="11"/>
      <c r="G45" s="32"/>
      <c r="H45" s="7"/>
      <c r="I45" s="33"/>
      <c r="J45" s="32"/>
      <c r="K45" s="7"/>
      <c r="L45" s="33"/>
      <c r="N45" s="7"/>
      <c r="S45" s="5"/>
      <c r="T45" s="33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2:32" ht="15">
      <c r="B46" s="59"/>
      <c r="C46" s="16"/>
      <c r="D46" s="19"/>
      <c r="E46" s="20"/>
      <c r="F46" s="13"/>
      <c r="G46" s="32"/>
      <c r="H46" s="7"/>
      <c r="I46" s="7"/>
      <c r="J46" s="32"/>
      <c r="K46" s="7"/>
      <c r="L46" s="7"/>
      <c r="N46" s="7"/>
      <c r="O46" s="12"/>
      <c r="P46" s="7"/>
      <c r="Q46" s="32"/>
      <c r="R46" s="7"/>
      <c r="S46" s="5"/>
      <c r="T46" s="33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2:32" ht="15">
      <c r="B47" s="59"/>
      <c r="C47" s="16"/>
      <c r="D47" s="19"/>
      <c r="E47" s="20"/>
      <c r="G47" s="32"/>
      <c r="H47" s="7"/>
      <c r="I47" s="33"/>
      <c r="J47" s="32"/>
      <c r="K47" s="7"/>
      <c r="L47" s="33"/>
      <c r="N47" s="7"/>
      <c r="O47" s="33"/>
      <c r="P47" s="33"/>
      <c r="Q47" s="32"/>
      <c r="R47" s="7"/>
      <c r="S47" s="5"/>
      <c r="T47" s="33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2:32" ht="15">
      <c r="B48" s="59"/>
      <c r="C48" s="16"/>
      <c r="D48" s="19"/>
      <c r="E48" s="20"/>
      <c r="F48" s="13"/>
      <c r="G48" s="32"/>
      <c r="H48" s="7"/>
      <c r="I48" s="7"/>
      <c r="J48" s="32"/>
      <c r="K48" s="7"/>
      <c r="L48" s="7"/>
      <c r="N48" s="7"/>
      <c r="O48" s="12"/>
      <c r="P48" s="7"/>
      <c r="Q48" s="32"/>
      <c r="R48" s="7"/>
      <c r="S48" s="5"/>
      <c r="T48" s="33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2:32" ht="15">
      <c r="B49" s="59"/>
      <c r="C49" s="16"/>
      <c r="D49" s="19"/>
      <c r="E49" s="11"/>
      <c r="G49" s="32"/>
      <c r="H49" s="7"/>
      <c r="I49" s="33"/>
      <c r="J49" s="32"/>
      <c r="K49" s="7"/>
      <c r="L49" s="33"/>
      <c r="N49" s="7"/>
      <c r="O49" s="33"/>
      <c r="P49" s="33"/>
      <c r="Q49" s="33"/>
      <c r="R49" s="33"/>
      <c r="S49" s="5"/>
      <c r="T49" s="33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2:32" ht="15">
      <c r="B50" s="59"/>
      <c r="C50" s="16"/>
      <c r="D50" s="19"/>
      <c r="E50" s="11"/>
      <c r="G50" s="32"/>
      <c r="H50" s="7"/>
      <c r="I50" s="33"/>
      <c r="J50" s="32"/>
      <c r="K50" s="7"/>
      <c r="L50" s="33"/>
      <c r="N50" s="7"/>
      <c r="O50" s="33"/>
      <c r="P50" s="33"/>
      <c r="Q50" s="33"/>
      <c r="R50" s="33"/>
      <c r="S50" s="5"/>
      <c r="T50" s="33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2:32" ht="15">
      <c r="B51" s="59"/>
      <c r="C51" s="16"/>
      <c r="D51" s="19"/>
      <c r="E51" s="11"/>
      <c r="G51" s="32"/>
      <c r="H51" s="7"/>
      <c r="L51" s="33"/>
      <c r="N51" s="7"/>
      <c r="S51" s="5"/>
      <c r="T51" s="33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2:32" ht="15">
      <c r="B52" s="59"/>
      <c r="C52" s="16"/>
      <c r="D52" s="19"/>
      <c r="E52" s="20"/>
      <c r="F52" s="13"/>
      <c r="G52" s="32"/>
      <c r="H52" s="7"/>
      <c r="I52" s="7"/>
      <c r="J52" s="32"/>
      <c r="K52" s="7"/>
      <c r="L52" s="7"/>
      <c r="N52" s="7"/>
      <c r="O52" s="12"/>
      <c r="P52" s="7"/>
      <c r="Q52" s="32"/>
      <c r="R52" s="7"/>
      <c r="S52" s="5"/>
      <c r="T52" s="33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2:19" ht="15">
      <c r="B53" s="59"/>
      <c r="C53" s="16"/>
      <c r="D53" s="19"/>
      <c r="E53" s="20"/>
      <c r="G53" s="32"/>
      <c r="H53" s="7"/>
      <c r="I53" s="33"/>
      <c r="J53" s="32"/>
      <c r="K53" s="7"/>
      <c r="L53" s="33"/>
      <c r="N53" s="7"/>
      <c r="O53" s="33"/>
      <c r="P53" s="33"/>
      <c r="Q53" s="32"/>
      <c r="R53" s="7"/>
      <c r="S53" s="5"/>
    </row>
    <row r="54" spans="2:19" ht="15">
      <c r="B54" s="59"/>
      <c r="C54" s="16"/>
      <c r="D54" s="19"/>
      <c r="E54" s="20"/>
      <c r="G54" s="32"/>
      <c r="H54" s="7"/>
      <c r="I54" s="33"/>
      <c r="J54" s="32"/>
      <c r="K54" s="7"/>
      <c r="L54" s="33"/>
      <c r="N54" s="7"/>
      <c r="O54" s="33"/>
      <c r="P54" s="33"/>
      <c r="Q54" s="32"/>
      <c r="R54" s="7"/>
      <c r="S54" s="5"/>
    </row>
    <row r="55" spans="2:19" ht="15">
      <c r="B55" s="59"/>
      <c r="C55" s="16"/>
      <c r="D55" s="19"/>
      <c r="E55" s="20"/>
      <c r="F55" s="13"/>
      <c r="G55" s="32"/>
      <c r="H55" s="7"/>
      <c r="I55" s="7"/>
      <c r="J55" s="32"/>
      <c r="K55" s="10"/>
      <c r="L55" s="7"/>
      <c r="N55" s="7"/>
      <c r="O55" s="12"/>
      <c r="P55" s="7"/>
      <c r="Q55" s="32"/>
      <c r="R55" s="7"/>
      <c r="S55" s="5"/>
    </row>
    <row r="56" spans="2:19" ht="15">
      <c r="B56" s="59"/>
      <c r="C56" s="16"/>
      <c r="D56" s="19"/>
      <c r="E56" s="20"/>
      <c r="F56" s="13"/>
      <c r="G56" s="32"/>
      <c r="H56" s="7"/>
      <c r="I56" s="7"/>
      <c r="J56" s="32"/>
      <c r="K56" s="7"/>
      <c r="L56" s="7"/>
      <c r="N56" s="7"/>
      <c r="O56" s="12"/>
      <c r="P56" s="7"/>
      <c r="Q56" s="32"/>
      <c r="R56" s="7"/>
      <c r="S56" s="5"/>
    </row>
    <row r="57" spans="2:19" ht="15">
      <c r="B57" s="59"/>
      <c r="C57" s="16"/>
      <c r="D57" s="19"/>
      <c r="E57" s="20"/>
      <c r="F57" s="13"/>
      <c r="G57" s="32"/>
      <c r="H57" s="7"/>
      <c r="I57" s="7"/>
      <c r="J57" s="32"/>
      <c r="K57" s="7"/>
      <c r="L57" s="7"/>
      <c r="N57" s="7"/>
      <c r="O57" s="12"/>
      <c r="P57" s="7"/>
      <c r="Q57" s="32"/>
      <c r="R57" s="7"/>
      <c r="S57" s="5"/>
    </row>
    <row r="58" spans="2:19" ht="15">
      <c r="B58" s="59"/>
      <c r="C58" s="16"/>
      <c r="D58" s="19"/>
      <c r="E58" s="20"/>
      <c r="F58" s="13"/>
      <c r="G58" s="32"/>
      <c r="H58" s="7"/>
      <c r="I58" s="7"/>
      <c r="J58" s="32"/>
      <c r="K58" s="7"/>
      <c r="L58" s="7"/>
      <c r="N58" s="7"/>
      <c r="O58" s="12"/>
      <c r="P58" s="7"/>
      <c r="Q58" s="32"/>
      <c r="R58" s="7"/>
      <c r="S58" s="5"/>
    </row>
    <row r="59" spans="2:19" ht="15">
      <c r="B59" s="59"/>
      <c r="C59" s="16"/>
      <c r="D59" s="19"/>
      <c r="E59" s="11"/>
      <c r="G59" s="32"/>
      <c r="H59" s="7"/>
      <c r="I59" s="33"/>
      <c r="J59" s="32"/>
      <c r="K59" s="7"/>
      <c r="L59" s="33"/>
      <c r="N59" s="7"/>
      <c r="S59" s="5"/>
    </row>
    <row r="60" spans="2:19" ht="15">
      <c r="B60" s="59"/>
      <c r="C60" s="16"/>
      <c r="D60" s="19"/>
      <c r="E60" s="20"/>
      <c r="F60" s="18"/>
      <c r="G60" s="32"/>
      <c r="H60" s="7"/>
      <c r="I60" s="7"/>
      <c r="J60" s="32"/>
      <c r="K60" s="7"/>
      <c r="L60" s="7"/>
      <c r="N60" s="7"/>
      <c r="O60" s="12"/>
      <c r="P60" s="7"/>
      <c r="Q60" s="32"/>
      <c r="R60" s="10"/>
      <c r="S60" s="5"/>
    </row>
    <row r="61" ht="15">
      <c r="S61" s="5"/>
    </row>
    <row r="62" ht="15">
      <c r="S62" s="5"/>
    </row>
    <row r="63" ht="15">
      <c r="S63" s="5"/>
    </row>
    <row r="64" ht="15">
      <c r="S64" s="5"/>
    </row>
    <row r="65" ht="15">
      <c r="S65" s="5"/>
    </row>
    <row r="66" ht="15">
      <c r="S66" s="5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r:id="rId1"/>
  <headerFooter>
    <oddHeader>&amp;CCNIS-T ETAPA 3 BUCURESTI
CLASAMENT DUPLICAT COMPLETIV
CADETI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5.7109375" style="1" customWidth="1"/>
    <col min="2" max="2" width="6.140625" style="2" customWidth="1"/>
    <col min="3" max="3" width="3.8515625" style="1" customWidth="1"/>
    <col min="4" max="4" width="29.421875" style="1" customWidth="1"/>
    <col min="5" max="5" width="15.28125" style="1" customWidth="1"/>
    <col min="6" max="6" width="6.421875" style="22" customWidth="1"/>
    <col min="7" max="7" width="7.57421875" style="55" customWidth="1"/>
    <col min="8" max="8" width="4.7109375" style="4" customWidth="1"/>
    <col min="9" max="9" width="7.00390625" style="4" customWidth="1"/>
    <col min="10" max="10" width="7.28125" style="4" customWidth="1"/>
    <col min="11" max="11" width="6.00390625" style="4" customWidth="1"/>
    <col min="12" max="12" width="6.421875" style="0" customWidth="1"/>
    <col min="13" max="13" width="7.140625" style="2" customWidth="1"/>
    <col min="14" max="14" width="4.7109375" style="2" customWidth="1"/>
    <col min="15" max="15" width="7.421875" style="4" customWidth="1"/>
    <col min="16" max="16" width="8.421875" style="4" customWidth="1"/>
    <col min="17" max="17" width="7.140625" style="4" customWidth="1"/>
    <col min="18" max="18" width="4.7109375" style="4" customWidth="1"/>
  </cols>
  <sheetData>
    <row r="1" spans="1:19" ht="15">
      <c r="A1" s="180" t="s">
        <v>59</v>
      </c>
      <c r="B1" s="165"/>
      <c r="C1" s="165"/>
      <c r="D1" s="165"/>
      <c r="E1" s="166"/>
      <c r="F1" s="173" t="s">
        <v>52</v>
      </c>
      <c r="G1" s="162"/>
      <c r="H1" s="174"/>
      <c r="I1" s="173" t="s">
        <v>55</v>
      </c>
      <c r="J1" s="162"/>
      <c r="K1" s="174"/>
      <c r="L1" s="173" t="s">
        <v>50</v>
      </c>
      <c r="M1" s="163"/>
      <c r="N1" s="176"/>
      <c r="O1" s="173" t="s">
        <v>47</v>
      </c>
      <c r="P1" s="163"/>
      <c r="Q1" s="163"/>
      <c r="R1" s="176"/>
      <c r="S1" s="85"/>
    </row>
    <row r="2" spans="1:19" ht="15">
      <c r="A2" s="164" t="s">
        <v>1</v>
      </c>
      <c r="B2" s="164" t="s">
        <v>0</v>
      </c>
      <c r="C2" s="165" t="s">
        <v>2</v>
      </c>
      <c r="D2" s="165" t="s">
        <v>21</v>
      </c>
      <c r="E2" s="166" t="s">
        <v>22</v>
      </c>
      <c r="F2" s="105" t="s">
        <v>5</v>
      </c>
      <c r="G2" s="86" t="s">
        <v>6</v>
      </c>
      <c r="H2" s="106" t="s">
        <v>11</v>
      </c>
      <c r="I2" s="105" t="s">
        <v>5</v>
      </c>
      <c r="J2" s="86" t="s">
        <v>6</v>
      </c>
      <c r="K2" s="106" t="s">
        <v>11</v>
      </c>
      <c r="L2" s="105" t="s">
        <v>5</v>
      </c>
      <c r="M2" s="86" t="s">
        <v>6</v>
      </c>
      <c r="N2" s="106" t="s">
        <v>11</v>
      </c>
      <c r="O2" s="105" t="s">
        <v>12</v>
      </c>
      <c r="P2" s="86" t="s">
        <v>13</v>
      </c>
      <c r="Q2" s="86" t="s">
        <v>6</v>
      </c>
      <c r="R2" s="106" t="s">
        <v>11</v>
      </c>
      <c r="S2" s="87" t="s">
        <v>10</v>
      </c>
    </row>
    <row r="3" spans="1:32" ht="15">
      <c r="A3" s="167">
        <v>1</v>
      </c>
      <c r="B3" s="179">
        <f>RANK(S3,$S$3:$S$19)</f>
        <v>1</v>
      </c>
      <c r="C3" s="61" t="s">
        <v>42</v>
      </c>
      <c r="D3" s="46" t="s">
        <v>24</v>
      </c>
      <c r="E3" s="149" t="s">
        <v>16</v>
      </c>
      <c r="F3" s="109">
        <v>851</v>
      </c>
      <c r="G3" s="61">
        <v>643</v>
      </c>
      <c r="H3" s="110">
        <v>1</v>
      </c>
      <c r="I3" s="175">
        <v>1199</v>
      </c>
      <c r="J3" s="61">
        <v>647</v>
      </c>
      <c r="K3" s="110">
        <v>1</v>
      </c>
      <c r="L3" s="175">
        <v>598</v>
      </c>
      <c r="M3" s="61">
        <v>650</v>
      </c>
      <c r="N3" s="120">
        <v>1</v>
      </c>
      <c r="O3" s="135">
        <v>6</v>
      </c>
      <c r="P3" s="91">
        <v>916</v>
      </c>
      <c r="Q3" s="61"/>
      <c r="R3" s="110">
        <v>1</v>
      </c>
      <c r="S3" s="94">
        <f>G3+J3+M3+Q3</f>
        <v>1940</v>
      </c>
      <c r="T3" s="15"/>
      <c r="U3" s="40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5">
      <c r="A4" s="168">
        <v>2</v>
      </c>
      <c r="B4" s="157">
        <f>RANK(S4,$S$3:$S$19)</f>
        <v>2</v>
      </c>
      <c r="C4" s="9" t="s">
        <v>42</v>
      </c>
      <c r="D4" s="51" t="s">
        <v>28</v>
      </c>
      <c r="E4" s="151" t="s">
        <v>16</v>
      </c>
      <c r="F4" s="111">
        <v>791</v>
      </c>
      <c r="G4" s="9">
        <v>498</v>
      </c>
      <c r="H4" s="112">
        <v>2</v>
      </c>
      <c r="I4" s="111">
        <v>1146</v>
      </c>
      <c r="J4" s="9">
        <v>445</v>
      </c>
      <c r="K4" s="112">
        <v>3</v>
      </c>
      <c r="L4" s="107">
        <v>564</v>
      </c>
      <c r="M4" s="9">
        <v>370</v>
      </c>
      <c r="N4" s="114">
        <v>5</v>
      </c>
      <c r="O4" s="136">
        <v>3</v>
      </c>
      <c r="P4" s="56">
        <v>-15</v>
      </c>
      <c r="Q4" s="9"/>
      <c r="R4" s="114">
        <v>6</v>
      </c>
      <c r="S4" s="68">
        <f>G4+J4+M4+Q4</f>
        <v>1313</v>
      </c>
      <c r="T4" s="15"/>
      <c r="U4" s="40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>
      <c r="A5" s="168">
        <v>5</v>
      </c>
      <c r="B5" s="157">
        <f>RANK(S5,$S$3:$S$19)</f>
        <v>3</v>
      </c>
      <c r="C5" s="9" t="s">
        <v>43</v>
      </c>
      <c r="D5" s="52" t="s">
        <v>27</v>
      </c>
      <c r="E5" s="151" t="s">
        <v>3</v>
      </c>
      <c r="F5" s="113">
        <v>773</v>
      </c>
      <c r="G5" s="9">
        <v>439</v>
      </c>
      <c r="H5" s="112">
        <v>3</v>
      </c>
      <c r="I5" s="111">
        <v>1061</v>
      </c>
      <c r="J5" s="9">
        <v>363</v>
      </c>
      <c r="K5" s="114">
        <v>5</v>
      </c>
      <c r="L5" s="107">
        <v>592</v>
      </c>
      <c r="M5" s="9">
        <v>509</v>
      </c>
      <c r="N5" s="123">
        <v>2</v>
      </c>
      <c r="O5" s="136">
        <v>4</v>
      </c>
      <c r="P5" s="56">
        <v>924</v>
      </c>
      <c r="Q5" s="9"/>
      <c r="R5" s="112">
        <v>3</v>
      </c>
      <c r="S5" s="68">
        <f>G5+J5+M5+Q5</f>
        <v>1311</v>
      </c>
      <c r="T5" s="15"/>
      <c r="U5" s="40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">
      <c r="A6" s="168">
        <v>7</v>
      </c>
      <c r="B6" s="171">
        <f>RANK(S6,$S$3:$S$19)</f>
        <v>4</v>
      </c>
      <c r="C6" s="9" t="s">
        <v>42</v>
      </c>
      <c r="D6" s="51" t="s">
        <v>41</v>
      </c>
      <c r="E6" s="151" t="s">
        <v>3</v>
      </c>
      <c r="F6" s="113">
        <v>715</v>
      </c>
      <c r="G6" s="9">
        <v>355</v>
      </c>
      <c r="H6" s="114">
        <v>5</v>
      </c>
      <c r="I6" s="111">
        <v>1123</v>
      </c>
      <c r="J6" s="9">
        <v>400</v>
      </c>
      <c r="K6" s="114">
        <v>4</v>
      </c>
      <c r="L6" s="107">
        <v>579</v>
      </c>
      <c r="M6" s="9">
        <v>451</v>
      </c>
      <c r="N6" s="123">
        <v>3</v>
      </c>
      <c r="O6" s="107">
        <v>3</v>
      </c>
      <c r="P6" s="43">
        <v>-409</v>
      </c>
      <c r="Q6" s="9"/>
      <c r="R6" s="114">
        <v>8</v>
      </c>
      <c r="S6" s="68">
        <f>G6+J6+M6+Q6</f>
        <v>1206</v>
      </c>
      <c r="T6" s="15"/>
      <c r="U6" s="40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5">
      <c r="A7" s="168">
        <v>3</v>
      </c>
      <c r="B7" s="171">
        <f>RANK(S7,$S$3:$S$19)</f>
        <v>5</v>
      </c>
      <c r="C7" s="9" t="s">
        <v>42</v>
      </c>
      <c r="D7" s="52" t="s">
        <v>30</v>
      </c>
      <c r="E7" s="152" t="s">
        <v>39</v>
      </c>
      <c r="F7" s="115">
        <v>772</v>
      </c>
      <c r="G7" s="9">
        <v>393</v>
      </c>
      <c r="H7" s="114">
        <v>4</v>
      </c>
      <c r="I7" s="107">
        <v>1173</v>
      </c>
      <c r="J7" s="9">
        <v>504</v>
      </c>
      <c r="K7" s="112">
        <v>2</v>
      </c>
      <c r="L7" s="107">
        <v>160</v>
      </c>
      <c r="M7" s="9">
        <v>194</v>
      </c>
      <c r="N7" s="114">
        <v>12</v>
      </c>
      <c r="O7" s="107">
        <v>4</v>
      </c>
      <c r="P7" s="43">
        <v>195</v>
      </c>
      <c r="Q7" s="9"/>
      <c r="R7" s="114">
        <v>5</v>
      </c>
      <c r="S7" s="68">
        <f>G7+J7+M7+Q7</f>
        <v>1091</v>
      </c>
      <c r="T7" s="15"/>
      <c r="U7" s="40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8" ht="15">
      <c r="A8" s="168">
        <v>6</v>
      </c>
      <c r="B8" s="171">
        <f>RANK(S8,$S$3:$S$19)</f>
        <v>6</v>
      </c>
      <c r="C8" s="9" t="s">
        <v>43</v>
      </c>
      <c r="D8" s="51" t="s">
        <v>26</v>
      </c>
      <c r="E8" s="151" t="s">
        <v>3</v>
      </c>
      <c r="F8" s="113">
        <v>633</v>
      </c>
      <c r="G8" s="9">
        <v>292</v>
      </c>
      <c r="H8" s="114">
        <v>7</v>
      </c>
      <c r="I8" s="111">
        <v>1015</v>
      </c>
      <c r="J8" s="9">
        <v>330</v>
      </c>
      <c r="K8" s="114">
        <v>6</v>
      </c>
      <c r="L8" s="111">
        <v>551</v>
      </c>
      <c r="M8" s="9">
        <v>338</v>
      </c>
      <c r="N8" s="114">
        <v>6</v>
      </c>
      <c r="O8" s="136">
        <v>5</v>
      </c>
      <c r="P8" s="56">
        <v>1401</v>
      </c>
      <c r="Q8" s="9"/>
      <c r="R8" s="112">
        <v>2</v>
      </c>
      <c r="S8" s="68">
        <f>G8+J8+M8+Q8</f>
        <v>960</v>
      </c>
      <c r="T8" s="15"/>
      <c r="U8" s="40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L8" s="17" t="s">
        <v>37</v>
      </c>
    </row>
    <row r="9" spans="1:32" ht="15">
      <c r="A9" s="168">
        <v>8</v>
      </c>
      <c r="B9" s="171">
        <f>RANK(S9,$S$3:$S$19)</f>
        <v>7</v>
      </c>
      <c r="C9" s="9" t="s">
        <v>42</v>
      </c>
      <c r="D9" s="51" t="s">
        <v>25</v>
      </c>
      <c r="E9" s="151" t="s">
        <v>16</v>
      </c>
      <c r="F9" s="107">
        <v>524</v>
      </c>
      <c r="G9" s="9">
        <v>240</v>
      </c>
      <c r="H9" s="114">
        <v>9</v>
      </c>
      <c r="I9" s="111">
        <v>989</v>
      </c>
      <c r="J9" s="9">
        <v>301</v>
      </c>
      <c r="K9" s="114">
        <v>7</v>
      </c>
      <c r="L9" s="111">
        <v>576</v>
      </c>
      <c r="M9" s="9">
        <v>407</v>
      </c>
      <c r="N9" s="114">
        <v>4</v>
      </c>
      <c r="O9" s="136">
        <v>4</v>
      </c>
      <c r="P9" s="56">
        <v>409</v>
      </c>
      <c r="Q9" s="9"/>
      <c r="R9" s="114">
        <v>4</v>
      </c>
      <c r="S9" s="68">
        <f>G9+J9+M9+Q9</f>
        <v>948</v>
      </c>
      <c r="T9" s="15"/>
      <c r="U9" s="40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5">
      <c r="A10" s="168">
        <v>4</v>
      </c>
      <c r="B10" s="171">
        <f>RANK(S10,$S$3:$S$19)</f>
        <v>8</v>
      </c>
      <c r="C10" s="9" t="s">
        <v>42</v>
      </c>
      <c r="D10" s="52" t="s">
        <v>29</v>
      </c>
      <c r="E10" s="151" t="s">
        <v>3</v>
      </c>
      <c r="F10" s="113">
        <v>693</v>
      </c>
      <c r="G10" s="9">
        <v>322</v>
      </c>
      <c r="H10" s="114">
        <v>6</v>
      </c>
      <c r="I10" s="111">
        <v>868</v>
      </c>
      <c r="J10" s="9">
        <v>226</v>
      </c>
      <c r="K10" s="114">
        <v>10</v>
      </c>
      <c r="L10" s="111">
        <v>507</v>
      </c>
      <c r="M10" s="9">
        <v>283</v>
      </c>
      <c r="N10" s="114">
        <v>8</v>
      </c>
      <c r="O10" s="136">
        <v>2</v>
      </c>
      <c r="P10" s="56">
        <v>-388</v>
      </c>
      <c r="Q10" s="9"/>
      <c r="R10" s="114">
        <v>10</v>
      </c>
      <c r="S10" s="68">
        <f>G10+J10+M10+Q10</f>
        <v>831</v>
      </c>
      <c r="T10" s="15"/>
      <c r="U10" s="40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5">
      <c r="A11" s="168">
        <v>10</v>
      </c>
      <c r="B11" s="171">
        <f>RANK(S11,$S$3:$S$19)</f>
        <v>9</v>
      </c>
      <c r="C11" s="9" t="s">
        <v>43</v>
      </c>
      <c r="D11" s="51" t="s">
        <v>33</v>
      </c>
      <c r="E11" s="152" t="s">
        <v>39</v>
      </c>
      <c r="F11" s="113">
        <v>482</v>
      </c>
      <c r="G11" s="9">
        <v>195</v>
      </c>
      <c r="H11" s="114">
        <v>11</v>
      </c>
      <c r="I11" s="111">
        <v>700</v>
      </c>
      <c r="J11" s="9">
        <v>185</v>
      </c>
      <c r="K11" s="114">
        <v>12</v>
      </c>
      <c r="L11" s="111">
        <v>497</v>
      </c>
      <c r="M11" s="9">
        <v>258</v>
      </c>
      <c r="N11" s="114">
        <v>9</v>
      </c>
      <c r="O11" s="136">
        <v>0</v>
      </c>
      <c r="P11" s="56">
        <v>-583</v>
      </c>
      <c r="Q11" s="9"/>
      <c r="R11" s="114">
        <v>13</v>
      </c>
      <c r="S11" s="68">
        <f>G11+J11+M11+Q11</f>
        <v>638</v>
      </c>
      <c r="T11" s="15"/>
      <c r="U11" s="40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>
      <c r="A12" s="168">
        <v>9</v>
      </c>
      <c r="B12" s="171">
        <f>RANK(S12,$S$3:$S$19)</f>
        <v>10</v>
      </c>
      <c r="C12" s="9" t="s">
        <v>42</v>
      </c>
      <c r="D12" s="51" t="s">
        <v>32</v>
      </c>
      <c r="E12" s="152" t="s">
        <v>39</v>
      </c>
      <c r="F12" s="115">
        <v>529</v>
      </c>
      <c r="G12" s="9">
        <v>265</v>
      </c>
      <c r="H12" s="114">
        <v>8</v>
      </c>
      <c r="I12" s="111">
        <v>917</v>
      </c>
      <c r="J12" s="9">
        <v>249</v>
      </c>
      <c r="K12" s="114">
        <v>9</v>
      </c>
      <c r="L12" s="111">
        <v>102</v>
      </c>
      <c r="M12" s="9">
        <v>123</v>
      </c>
      <c r="N12" s="114">
        <v>16</v>
      </c>
      <c r="O12" s="136">
        <v>2</v>
      </c>
      <c r="P12" s="56">
        <v>-258</v>
      </c>
      <c r="Q12" s="9"/>
      <c r="R12" s="114">
        <v>9</v>
      </c>
      <c r="S12" s="68">
        <f>G12+J12+M12+Q12</f>
        <v>637</v>
      </c>
      <c r="T12" s="15"/>
      <c r="U12" s="40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">
      <c r="A13" s="168">
        <v>11</v>
      </c>
      <c r="B13" s="171">
        <f>RANK(S13,$S$3:$S$19)</f>
        <v>11</v>
      </c>
      <c r="C13" s="9" t="s">
        <v>43</v>
      </c>
      <c r="D13" s="52" t="s">
        <v>40</v>
      </c>
      <c r="E13" s="152" t="s">
        <v>39</v>
      </c>
      <c r="F13" s="107">
        <v>511</v>
      </c>
      <c r="G13" s="9">
        <v>217</v>
      </c>
      <c r="H13" s="114">
        <v>10</v>
      </c>
      <c r="I13" s="107">
        <v>964</v>
      </c>
      <c r="J13" s="9">
        <v>274</v>
      </c>
      <c r="K13" s="114">
        <v>8</v>
      </c>
      <c r="L13" s="107">
        <v>0</v>
      </c>
      <c r="M13" s="9">
        <v>107</v>
      </c>
      <c r="N13" s="114">
        <v>17</v>
      </c>
      <c r="O13" s="107">
        <v>3</v>
      </c>
      <c r="P13" s="43">
        <v>-251</v>
      </c>
      <c r="Q13" s="9"/>
      <c r="R13" s="114">
        <v>7</v>
      </c>
      <c r="S13" s="68">
        <f>G13+J13+M13+Q13</f>
        <v>598</v>
      </c>
      <c r="T13" s="15"/>
      <c r="U13" s="40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>
      <c r="A14" s="168">
        <v>12</v>
      </c>
      <c r="B14" s="171">
        <f>RANK(S14,$S$3:$S$19)</f>
        <v>12</v>
      </c>
      <c r="C14" s="9" t="s">
        <v>43</v>
      </c>
      <c r="D14" s="51" t="s">
        <v>36</v>
      </c>
      <c r="E14" s="152" t="s">
        <v>39</v>
      </c>
      <c r="F14" s="113">
        <v>418</v>
      </c>
      <c r="G14" s="9">
        <v>175</v>
      </c>
      <c r="H14" s="114">
        <v>12</v>
      </c>
      <c r="I14" s="111">
        <v>812</v>
      </c>
      <c r="J14" s="9">
        <v>205</v>
      </c>
      <c r="K14" s="114">
        <v>11</v>
      </c>
      <c r="L14" s="107">
        <v>160</v>
      </c>
      <c r="M14" s="9">
        <v>175</v>
      </c>
      <c r="N14" s="114">
        <v>13</v>
      </c>
      <c r="O14" s="107">
        <v>1</v>
      </c>
      <c r="P14" s="43">
        <v>-681</v>
      </c>
      <c r="Q14" s="9"/>
      <c r="R14" s="114">
        <v>12</v>
      </c>
      <c r="S14" s="68">
        <f>G14+J14+M14+Q14</f>
        <v>555</v>
      </c>
      <c r="T14" s="15"/>
      <c r="U14" s="40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">
      <c r="A15" s="168">
        <v>13</v>
      </c>
      <c r="B15" s="171">
        <f>RANK(S15,$S$3:$S$19)</f>
        <v>13</v>
      </c>
      <c r="C15" s="9" t="s">
        <v>51</v>
      </c>
      <c r="D15" s="52" t="s">
        <v>44</v>
      </c>
      <c r="E15" s="151" t="s">
        <v>23</v>
      </c>
      <c r="F15" s="113">
        <v>378</v>
      </c>
      <c r="G15" s="9">
        <v>155</v>
      </c>
      <c r="H15" s="114">
        <v>13</v>
      </c>
      <c r="I15" s="111">
        <v>513</v>
      </c>
      <c r="J15" s="9">
        <v>165</v>
      </c>
      <c r="K15" s="114">
        <v>13</v>
      </c>
      <c r="L15" s="111">
        <v>423</v>
      </c>
      <c r="M15" s="9">
        <v>214</v>
      </c>
      <c r="N15" s="114">
        <v>11</v>
      </c>
      <c r="O15" s="136">
        <v>2</v>
      </c>
      <c r="P15" s="56">
        <v>-810</v>
      </c>
      <c r="Q15" s="9"/>
      <c r="R15" s="114">
        <v>11</v>
      </c>
      <c r="S15" s="68">
        <f>G15+J15+M15+Q15</f>
        <v>534</v>
      </c>
      <c r="T15" s="15"/>
      <c r="U15" s="40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">
      <c r="A16" s="168">
        <v>16</v>
      </c>
      <c r="B16" s="171">
        <f>RANK(S16,$S$3:$S$19)</f>
        <v>14</v>
      </c>
      <c r="C16" s="71" t="s">
        <v>43</v>
      </c>
      <c r="D16" s="75" t="s">
        <v>34</v>
      </c>
      <c r="E16" s="158" t="s">
        <v>39</v>
      </c>
      <c r="F16" s="111"/>
      <c r="G16" s="9"/>
      <c r="H16" s="114"/>
      <c r="I16" s="111"/>
      <c r="J16" s="53"/>
      <c r="K16" s="114"/>
      <c r="L16" s="111">
        <v>533</v>
      </c>
      <c r="M16" s="9">
        <v>309</v>
      </c>
      <c r="N16" s="114">
        <v>7</v>
      </c>
      <c r="O16" s="111"/>
      <c r="P16" s="56"/>
      <c r="Q16" s="9"/>
      <c r="R16" s="114"/>
      <c r="S16" s="68">
        <f>G16+J16+M16+Q16</f>
        <v>309</v>
      </c>
      <c r="T16" s="15"/>
      <c r="U16" s="40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5">
      <c r="A17" s="168">
        <v>15</v>
      </c>
      <c r="B17" s="171">
        <f>RANK(S17,$S$3:$S$19)</f>
        <v>15</v>
      </c>
      <c r="C17" s="71" t="s">
        <v>43</v>
      </c>
      <c r="D17" s="75" t="s">
        <v>35</v>
      </c>
      <c r="E17" s="158" t="s">
        <v>39</v>
      </c>
      <c r="F17" s="113"/>
      <c r="G17" s="9"/>
      <c r="H17" s="114"/>
      <c r="I17" s="111"/>
      <c r="J17" s="53"/>
      <c r="K17" s="114"/>
      <c r="L17" s="111">
        <v>470</v>
      </c>
      <c r="M17" s="9">
        <v>235</v>
      </c>
      <c r="N17" s="114">
        <v>10</v>
      </c>
      <c r="O17" s="136"/>
      <c r="P17" s="56"/>
      <c r="Q17" s="9"/>
      <c r="R17" s="108"/>
      <c r="S17" s="68">
        <f>G17+J17+M17+Q17</f>
        <v>235</v>
      </c>
      <c r="T17" s="15"/>
      <c r="U17" s="40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5">
      <c r="A18" s="168">
        <v>17</v>
      </c>
      <c r="B18" s="171">
        <f>RANK(S18,$S$3:$S$19)</f>
        <v>16</v>
      </c>
      <c r="C18" s="71" t="s">
        <v>51</v>
      </c>
      <c r="D18" s="75" t="s">
        <v>56</v>
      </c>
      <c r="E18" s="158" t="s">
        <v>39</v>
      </c>
      <c r="F18" s="113"/>
      <c r="G18" s="9"/>
      <c r="H18" s="114"/>
      <c r="I18" s="111"/>
      <c r="J18" s="9"/>
      <c r="K18" s="114"/>
      <c r="L18" s="111">
        <v>156</v>
      </c>
      <c r="M18" s="9">
        <v>157</v>
      </c>
      <c r="N18" s="114">
        <v>14</v>
      </c>
      <c r="O18" s="136"/>
      <c r="P18" s="56"/>
      <c r="Q18" s="9"/>
      <c r="R18" s="177"/>
      <c r="S18" s="68">
        <f>G18+J18+M18+Q18</f>
        <v>157</v>
      </c>
      <c r="T18" s="15"/>
      <c r="U18" s="40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5">
      <c r="A19" s="169">
        <v>14</v>
      </c>
      <c r="B19" s="172">
        <f>RANK(S19,$S$3:$S$19)</f>
        <v>17</v>
      </c>
      <c r="C19" s="98" t="s">
        <v>51</v>
      </c>
      <c r="D19" s="78" t="s">
        <v>54</v>
      </c>
      <c r="E19" s="159" t="s">
        <v>39</v>
      </c>
      <c r="F19" s="116"/>
      <c r="G19" s="8"/>
      <c r="H19" s="117"/>
      <c r="I19" s="118"/>
      <c r="J19" s="170"/>
      <c r="K19" s="117"/>
      <c r="L19" s="118">
        <v>108</v>
      </c>
      <c r="M19" s="8">
        <v>140</v>
      </c>
      <c r="N19" s="117">
        <v>15</v>
      </c>
      <c r="O19" s="137"/>
      <c r="P19" s="79"/>
      <c r="Q19" s="8"/>
      <c r="R19" s="178"/>
      <c r="S19" s="81">
        <f>G19+J19+M19+Q19</f>
        <v>140</v>
      </c>
      <c r="T19" s="15"/>
      <c r="U19" s="40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5">
      <c r="A20" s="32"/>
      <c r="B20" s="16"/>
      <c r="C20" s="16"/>
      <c r="D20" s="19"/>
      <c r="E20" s="19"/>
      <c r="F20" s="13"/>
      <c r="G20" s="54"/>
      <c r="H20" s="7"/>
      <c r="I20" s="7"/>
      <c r="J20" s="38"/>
      <c r="K20" s="7"/>
      <c r="L20" s="7"/>
      <c r="M20"/>
      <c r="N20" s="7"/>
      <c r="O20" s="12"/>
      <c r="P20" s="7"/>
      <c r="Q20" s="40"/>
      <c r="R20" s="7"/>
      <c r="S20" s="5"/>
      <c r="T20" s="15"/>
      <c r="U20" s="40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5">
      <c r="A21" s="32"/>
      <c r="B21" s="16"/>
      <c r="C21" s="16"/>
      <c r="D21" s="19"/>
      <c r="E21" s="19"/>
      <c r="F21" s="13"/>
      <c r="G21" s="54"/>
      <c r="H21" s="7"/>
      <c r="I21" s="7"/>
      <c r="J21" s="38"/>
      <c r="K21" s="7"/>
      <c r="L21" s="7"/>
      <c r="M21"/>
      <c r="N21" s="7"/>
      <c r="O21" s="12"/>
      <c r="P21" s="7"/>
      <c r="Q21" s="40"/>
      <c r="R21" s="7"/>
      <c r="S21" s="5"/>
      <c r="T21" s="15"/>
      <c r="U21" s="40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5">
      <c r="A22" s="32"/>
      <c r="B22" s="16"/>
      <c r="C22" s="16"/>
      <c r="D22" s="19"/>
      <c r="E22" s="19"/>
      <c r="F22" s="13"/>
      <c r="G22" s="54"/>
      <c r="H22" s="7"/>
      <c r="I22" s="7"/>
      <c r="J22" s="24"/>
      <c r="K22" s="7"/>
      <c r="L22" s="41"/>
      <c r="M22"/>
      <c r="N22" s="7"/>
      <c r="O22" s="12"/>
      <c r="P22" s="7"/>
      <c r="Q22" s="40"/>
      <c r="R22" s="7"/>
      <c r="S22" s="5"/>
      <c r="T22" s="15"/>
      <c r="U22" s="40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5">
      <c r="A23" s="32"/>
      <c r="B23" s="16"/>
      <c r="C23" s="16"/>
      <c r="D23" s="19"/>
      <c r="E23" s="19"/>
      <c r="F23" s="13"/>
      <c r="G23" s="54"/>
      <c r="H23" s="7"/>
      <c r="I23" s="7"/>
      <c r="J23" s="24"/>
      <c r="K23" s="7"/>
      <c r="L23" s="7"/>
      <c r="M23" s="23"/>
      <c r="N23" s="7"/>
      <c r="O23" s="12"/>
      <c r="P23" s="7"/>
      <c r="Q23" s="40"/>
      <c r="R23" s="7"/>
      <c r="S23" s="5"/>
      <c r="T23" s="15"/>
      <c r="U23" s="40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5">
      <c r="A24" s="32"/>
      <c r="B24" s="16"/>
      <c r="C24" s="16"/>
      <c r="D24" s="19"/>
      <c r="E24" s="19"/>
      <c r="F24" s="7"/>
      <c r="G24" s="54"/>
      <c r="H24" s="7"/>
      <c r="I24" s="7"/>
      <c r="J24" s="37"/>
      <c r="K24" s="7"/>
      <c r="L24" s="7"/>
      <c r="M24" s="23"/>
      <c r="N24" s="7"/>
      <c r="O24" s="12"/>
      <c r="P24" s="7"/>
      <c r="Q24" s="40"/>
      <c r="R24" s="7"/>
      <c r="S24" s="5"/>
      <c r="T24" s="15"/>
      <c r="U24" s="40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5">
      <c r="A25" s="32"/>
      <c r="B25" s="16"/>
      <c r="C25" s="16"/>
      <c r="D25" s="19"/>
      <c r="E25" s="19"/>
      <c r="F25" s="13"/>
      <c r="G25" s="54"/>
      <c r="H25" s="7"/>
      <c r="I25" s="7"/>
      <c r="J25" s="24"/>
      <c r="K25" s="7"/>
      <c r="L25" s="7"/>
      <c r="M25" s="23"/>
      <c r="N25" s="7"/>
      <c r="O25" s="12"/>
      <c r="P25" s="7"/>
      <c r="Q25" s="40"/>
      <c r="R25" s="7"/>
      <c r="S25" s="5"/>
      <c r="T25" s="15"/>
      <c r="U25" s="40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5">
      <c r="A26" s="32"/>
      <c r="B26" s="16"/>
      <c r="C26" s="16"/>
      <c r="D26" s="35"/>
      <c r="E26" s="35"/>
      <c r="F26" s="13"/>
      <c r="G26" s="54"/>
      <c r="H26" s="7"/>
      <c r="I26" s="7"/>
      <c r="J26" s="24"/>
      <c r="K26" s="7"/>
      <c r="L26" s="7"/>
      <c r="M26" s="23"/>
      <c r="N26" s="7"/>
      <c r="O26" s="12"/>
      <c r="P26" s="7"/>
      <c r="Q26" s="40"/>
      <c r="R26" s="45"/>
      <c r="S26" s="5"/>
      <c r="T26" s="15"/>
      <c r="U26" s="40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">
      <c r="A27" s="32"/>
      <c r="B27" s="16"/>
      <c r="C27" s="16"/>
      <c r="D27" s="19"/>
      <c r="E27" s="19"/>
      <c r="F27" s="41"/>
      <c r="G27" s="54"/>
      <c r="H27" s="7"/>
      <c r="I27" s="41"/>
      <c r="J27" s="38"/>
      <c r="K27" s="7"/>
      <c r="L27" s="41"/>
      <c r="M27" s="37"/>
      <c r="N27" s="7"/>
      <c r="O27" s="41"/>
      <c r="P27" s="41"/>
      <c r="Q27" s="40"/>
      <c r="R27" s="7"/>
      <c r="S27" s="5"/>
      <c r="T27" s="15"/>
      <c r="U27" s="38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5">
      <c r="A28" s="32"/>
      <c r="B28" s="16"/>
      <c r="C28" s="16"/>
      <c r="D28" s="19"/>
      <c r="E28" s="19"/>
      <c r="F28" s="13"/>
      <c r="G28" s="54"/>
      <c r="H28" s="7"/>
      <c r="I28" s="7"/>
      <c r="J28" s="38"/>
      <c r="K28" s="7"/>
      <c r="L28" s="7"/>
      <c r="M28" s="37"/>
      <c r="N28" s="7"/>
      <c r="O28" s="12"/>
      <c r="P28" s="7"/>
      <c r="Q28" s="38"/>
      <c r="R28" s="7"/>
      <c r="S28" s="5"/>
      <c r="T28" s="15"/>
      <c r="U28" s="38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5">
      <c r="A29" s="32"/>
      <c r="B29" s="16"/>
      <c r="C29" s="16"/>
      <c r="D29" s="19"/>
      <c r="E29" s="19"/>
      <c r="F29" s="41"/>
      <c r="G29" s="54"/>
      <c r="H29" s="7"/>
      <c r="I29" s="41"/>
      <c r="J29" s="38"/>
      <c r="K29" s="7"/>
      <c r="L29" s="41"/>
      <c r="M29" s="37"/>
      <c r="N29" s="7"/>
      <c r="O29" s="12"/>
      <c r="P29" s="7"/>
      <c r="Q29" s="41"/>
      <c r="R29" s="7"/>
      <c r="S29" s="5"/>
      <c r="T29" s="15"/>
      <c r="U29" s="38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5">
      <c r="A30" s="32"/>
      <c r="B30" s="16"/>
      <c r="C30" s="16"/>
      <c r="D30" s="36"/>
      <c r="E30" s="36"/>
      <c r="F30" s="41"/>
      <c r="G30" s="54"/>
      <c r="H30" s="7"/>
      <c r="I30" s="41"/>
      <c r="J30" s="38"/>
      <c r="K30" s="7"/>
      <c r="L30" s="41"/>
      <c r="M30" s="37"/>
      <c r="N30" s="7"/>
      <c r="O30" s="12"/>
      <c r="P30" s="7"/>
      <c r="Q30" s="38"/>
      <c r="R30" s="7"/>
      <c r="S30" s="5"/>
      <c r="T30" s="15"/>
      <c r="U30" s="38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5">
      <c r="A31" s="32"/>
      <c r="B31" s="16"/>
      <c r="C31" s="16"/>
      <c r="D31" s="36"/>
      <c r="E31" s="36"/>
      <c r="F31" s="13"/>
      <c r="G31" s="54"/>
      <c r="H31" s="7"/>
      <c r="I31" s="7"/>
      <c r="J31" s="38"/>
      <c r="K31" s="7"/>
      <c r="L31" s="7"/>
      <c r="M31" s="37"/>
      <c r="N31" s="7"/>
      <c r="O31" s="12"/>
      <c r="P31" s="7"/>
      <c r="Q31" s="38"/>
      <c r="R31" s="7"/>
      <c r="S31" s="5"/>
      <c r="T31" s="15"/>
      <c r="U31" s="38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5">
      <c r="A32" s="32"/>
      <c r="B32" s="16"/>
      <c r="C32" s="16"/>
      <c r="D32" s="36"/>
      <c r="E32" s="36"/>
      <c r="F32" s="18"/>
      <c r="G32" s="54"/>
      <c r="H32" s="7"/>
      <c r="I32" s="7"/>
      <c r="J32" s="38"/>
      <c r="K32" s="7"/>
      <c r="L32" s="7"/>
      <c r="M32" s="37"/>
      <c r="N32" s="7"/>
      <c r="O32" s="12"/>
      <c r="P32" s="7"/>
      <c r="Q32" s="38"/>
      <c r="R32" s="7"/>
      <c r="S32" s="5"/>
      <c r="T32" s="15"/>
      <c r="U32" s="38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5">
      <c r="A33" s="21"/>
      <c r="B33" s="16"/>
      <c r="C33" s="16"/>
      <c r="D33" s="19"/>
      <c r="E33" s="20"/>
      <c r="F33" s="13"/>
      <c r="G33" s="54"/>
      <c r="H33" s="10"/>
      <c r="I33" s="7"/>
      <c r="J33" s="24"/>
      <c r="K33" s="7"/>
      <c r="L33" s="7"/>
      <c r="M33" s="23"/>
      <c r="N33" s="10"/>
      <c r="O33" s="12"/>
      <c r="P33" s="7"/>
      <c r="Q33" s="24"/>
      <c r="R33" s="7"/>
      <c r="S33" s="5"/>
      <c r="T33" s="15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5">
      <c r="A34" s="21"/>
      <c r="B34" s="16"/>
      <c r="C34" s="16"/>
      <c r="D34" s="19"/>
      <c r="E34" s="20"/>
      <c r="F34" s="13"/>
      <c r="G34" s="54"/>
      <c r="H34" s="7"/>
      <c r="I34" s="7"/>
      <c r="J34" s="24"/>
      <c r="K34" s="7"/>
      <c r="L34" s="7"/>
      <c r="M34" s="23"/>
      <c r="N34" s="7"/>
      <c r="O34" s="12"/>
      <c r="P34" s="7"/>
      <c r="Q34" s="24"/>
      <c r="R34" s="7"/>
      <c r="S34" s="5"/>
      <c r="T34" s="15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5">
      <c r="A35" s="21"/>
      <c r="B35" s="16"/>
      <c r="C35" s="16"/>
      <c r="D35" s="19"/>
      <c r="E35" s="20"/>
      <c r="F35" s="31"/>
      <c r="G35" s="54"/>
      <c r="H35" s="7"/>
      <c r="I35" s="31"/>
      <c r="J35" s="24"/>
      <c r="K35" s="7"/>
      <c r="L35" s="31"/>
      <c r="M35" s="23"/>
      <c r="N35" s="7"/>
      <c r="O35" s="31"/>
      <c r="P35" s="31"/>
      <c r="Q35" s="31"/>
      <c r="R35" s="7"/>
      <c r="S35" s="5"/>
      <c r="T35" s="15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5">
      <c r="A36" s="21"/>
      <c r="B36" s="16"/>
      <c r="C36" s="16"/>
      <c r="D36" s="19"/>
      <c r="E36" s="20"/>
      <c r="F36" s="7"/>
      <c r="G36" s="54"/>
      <c r="H36" s="7"/>
      <c r="I36" s="7"/>
      <c r="J36" s="24"/>
      <c r="K36" s="7"/>
      <c r="L36" s="7"/>
      <c r="M36" s="23"/>
      <c r="N36" s="7"/>
      <c r="O36" s="7"/>
      <c r="P36" s="7"/>
      <c r="Q36" s="31"/>
      <c r="R36" s="5"/>
      <c r="S36" s="5"/>
      <c r="T36" s="15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15">
      <c r="A37" s="21"/>
      <c r="B37" s="16"/>
      <c r="C37" s="16"/>
      <c r="D37" s="19"/>
      <c r="E37" s="11"/>
      <c r="F37" s="31"/>
      <c r="G37" s="54"/>
      <c r="H37" s="7"/>
      <c r="I37" s="31"/>
      <c r="J37" s="24"/>
      <c r="K37" s="7"/>
      <c r="L37" s="31"/>
      <c r="M37" s="23"/>
      <c r="N37" s="7"/>
      <c r="S37" s="5"/>
      <c r="T37" s="15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15">
      <c r="A38" s="21"/>
      <c r="B38" s="16"/>
      <c r="C38" s="16"/>
      <c r="D38" s="19"/>
      <c r="E38" s="20"/>
      <c r="F38" s="13"/>
      <c r="G38" s="54"/>
      <c r="H38" s="7"/>
      <c r="I38" s="7"/>
      <c r="J38" s="24"/>
      <c r="K38" s="7"/>
      <c r="L38" s="7"/>
      <c r="M38" s="23"/>
      <c r="N38" s="7"/>
      <c r="O38" s="12"/>
      <c r="P38" s="7"/>
      <c r="Q38" s="24"/>
      <c r="R38" s="7"/>
      <c r="S38" s="5"/>
      <c r="T38" s="1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ht="15">
      <c r="A39" s="21"/>
      <c r="B39" s="16"/>
      <c r="C39" s="16"/>
      <c r="D39" s="19"/>
      <c r="E39" s="20"/>
      <c r="F39" s="27"/>
      <c r="G39" s="54"/>
      <c r="H39" s="7"/>
      <c r="I39" s="27"/>
      <c r="J39" s="24"/>
      <c r="K39" s="7"/>
      <c r="L39" s="27"/>
      <c r="M39" s="23"/>
      <c r="N39" s="7"/>
      <c r="O39" s="31"/>
      <c r="P39" s="31"/>
      <c r="Q39" s="30"/>
      <c r="R39" s="7"/>
      <c r="S39" s="5"/>
      <c r="T39" s="15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5">
      <c r="A40" s="21"/>
      <c r="B40" s="16"/>
      <c r="C40" s="16"/>
      <c r="D40" s="19"/>
      <c r="E40" s="20"/>
      <c r="F40" s="13"/>
      <c r="G40" s="54"/>
      <c r="H40" s="7"/>
      <c r="I40" s="7"/>
      <c r="J40" s="24"/>
      <c r="K40" s="7"/>
      <c r="L40" s="7"/>
      <c r="M40" s="23"/>
      <c r="N40" s="7"/>
      <c r="O40" s="12"/>
      <c r="P40" s="7"/>
      <c r="Q40" s="28"/>
      <c r="R40" s="7"/>
      <c r="S40" s="5"/>
      <c r="T40" s="15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15">
      <c r="A41" s="21"/>
      <c r="B41" s="16"/>
      <c r="C41" s="16"/>
      <c r="D41" s="19"/>
      <c r="E41" s="11"/>
      <c r="F41" s="31"/>
      <c r="G41" s="54"/>
      <c r="H41" s="7"/>
      <c r="I41" s="31"/>
      <c r="J41" s="24"/>
      <c r="K41" s="7"/>
      <c r="L41" s="31"/>
      <c r="M41" s="23"/>
      <c r="N41" s="7"/>
      <c r="O41" s="31"/>
      <c r="P41" s="31"/>
      <c r="Q41" s="31"/>
      <c r="R41" s="31"/>
      <c r="S41" s="5"/>
      <c r="T41" s="1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15">
      <c r="A42" s="21"/>
      <c r="B42" s="16"/>
      <c r="C42" s="16"/>
      <c r="D42" s="19"/>
      <c r="E42" s="11"/>
      <c r="F42" s="31"/>
      <c r="G42" s="54"/>
      <c r="H42" s="7"/>
      <c r="I42" s="31"/>
      <c r="J42" s="24"/>
      <c r="K42" s="7"/>
      <c r="L42" s="31"/>
      <c r="M42" s="23"/>
      <c r="N42" s="7"/>
      <c r="O42" s="31"/>
      <c r="P42" s="31"/>
      <c r="Q42" s="31"/>
      <c r="R42" s="31"/>
      <c r="S42" s="5"/>
      <c r="T42" s="15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15">
      <c r="A43" s="21"/>
      <c r="B43" s="16"/>
      <c r="C43" s="16"/>
      <c r="D43" s="19"/>
      <c r="E43" s="11"/>
      <c r="F43" s="27"/>
      <c r="G43" s="54"/>
      <c r="H43" s="7"/>
      <c r="L43" s="27"/>
      <c r="M43" s="23"/>
      <c r="N43" s="7"/>
      <c r="S43" s="5"/>
      <c r="T43" s="1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5">
      <c r="A44" s="21"/>
      <c r="B44" s="16"/>
      <c r="C44" s="16"/>
      <c r="D44" s="19"/>
      <c r="E44" s="20"/>
      <c r="F44" s="13"/>
      <c r="G44" s="54"/>
      <c r="H44" s="7"/>
      <c r="I44" s="7"/>
      <c r="J44" s="24"/>
      <c r="K44" s="7"/>
      <c r="L44" s="7"/>
      <c r="M44" s="23"/>
      <c r="N44" s="7"/>
      <c r="O44" s="12"/>
      <c r="P44" s="7"/>
      <c r="Q44" s="30"/>
      <c r="R44" s="7"/>
      <c r="S44" s="5"/>
      <c r="T44" s="1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19" ht="15">
      <c r="A45" s="21"/>
      <c r="B45" s="16"/>
      <c r="C45" s="16"/>
      <c r="D45" s="19"/>
      <c r="E45" s="20"/>
      <c r="F45" s="29"/>
      <c r="G45" s="54"/>
      <c r="H45" s="7"/>
      <c r="I45" s="29"/>
      <c r="J45" s="24"/>
      <c r="K45" s="7"/>
      <c r="L45" s="29"/>
      <c r="M45" s="23"/>
      <c r="N45" s="7"/>
      <c r="O45" s="31"/>
      <c r="P45" s="31"/>
      <c r="Q45" s="30"/>
      <c r="R45" s="7"/>
      <c r="S45" s="5"/>
    </row>
    <row r="46" spans="1:19" ht="15">
      <c r="A46" s="21"/>
      <c r="B46" s="16"/>
      <c r="C46" s="16"/>
      <c r="D46" s="19"/>
      <c r="E46" s="20"/>
      <c r="F46" s="29"/>
      <c r="G46" s="54"/>
      <c r="H46" s="7"/>
      <c r="I46" s="29"/>
      <c r="J46" s="24"/>
      <c r="K46" s="7"/>
      <c r="L46" s="29"/>
      <c r="M46" s="23"/>
      <c r="N46" s="7"/>
      <c r="O46" s="29"/>
      <c r="P46" s="29"/>
      <c r="Q46" s="26"/>
      <c r="R46" s="7"/>
      <c r="S46" s="5"/>
    </row>
    <row r="47" spans="1:19" ht="15">
      <c r="A47" s="21"/>
      <c r="B47" s="16"/>
      <c r="C47" s="16"/>
      <c r="D47" s="19"/>
      <c r="E47" s="20"/>
      <c r="F47" s="13"/>
      <c r="G47" s="54"/>
      <c r="H47" s="7"/>
      <c r="I47" s="7"/>
      <c r="J47" s="24"/>
      <c r="K47" s="10"/>
      <c r="L47" s="7"/>
      <c r="M47" s="23"/>
      <c r="N47" s="7"/>
      <c r="O47" s="12"/>
      <c r="P47" s="7"/>
      <c r="Q47" s="30"/>
      <c r="R47" s="7"/>
      <c r="S47" s="5"/>
    </row>
    <row r="48" spans="1:19" ht="15">
      <c r="A48" s="21"/>
      <c r="B48" s="16"/>
      <c r="C48" s="16"/>
      <c r="D48" s="19"/>
      <c r="E48" s="20"/>
      <c r="F48" s="13"/>
      <c r="G48" s="54"/>
      <c r="H48" s="7"/>
      <c r="I48" s="7"/>
      <c r="J48" s="24"/>
      <c r="K48" s="7"/>
      <c r="L48" s="7"/>
      <c r="M48" s="23"/>
      <c r="N48" s="7"/>
      <c r="O48" s="12"/>
      <c r="P48" s="7"/>
      <c r="Q48" s="28"/>
      <c r="R48" s="7"/>
      <c r="S48" s="5"/>
    </row>
    <row r="49" spans="1:19" ht="15">
      <c r="A49" s="21"/>
      <c r="B49" s="16"/>
      <c r="C49" s="16"/>
      <c r="D49" s="19"/>
      <c r="E49" s="20"/>
      <c r="F49" s="13"/>
      <c r="G49" s="54"/>
      <c r="H49" s="7"/>
      <c r="I49" s="7"/>
      <c r="J49" s="24"/>
      <c r="K49" s="7"/>
      <c r="L49" s="7"/>
      <c r="M49" s="23"/>
      <c r="N49" s="7"/>
      <c r="O49" s="12"/>
      <c r="P49" s="7"/>
      <c r="Q49" s="30"/>
      <c r="R49" s="7"/>
      <c r="S49" s="5"/>
    </row>
    <row r="50" spans="1:19" ht="15">
      <c r="A50" s="21"/>
      <c r="B50" s="16"/>
      <c r="C50" s="16"/>
      <c r="D50" s="19"/>
      <c r="E50" s="20"/>
      <c r="F50" s="13"/>
      <c r="G50" s="54"/>
      <c r="H50" s="7"/>
      <c r="I50" s="7"/>
      <c r="J50" s="30"/>
      <c r="K50" s="7"/>
      <c r="L50" s="7"/>
      <c r="M50" s="23"/>
      <c r="N50" s="7"/>
      <c r="O50" s="12"/>
      <c r="P50" s="7"/>
      <c r="Q50" s="30"/>
      <c r="R50" s="7"/>
      <c r="S50" s="5"/>
    </row>
    <row r="51" spans="1:19" ht="15">
      <c r="A51" s="21"/>
      <c r="B51" s="16"/>
      <c r="C51" s="16"/>
      <c r="D51" s="19"/>
      <c r="E51" s="11"/>
      <c r="G51" s="54"/>
      <c r="H51" s="7"/>
      <c r="I51" s="29"/>
      <c r="J51" s="28"/>
      <c r="K51" s="7"/>
      <c r="L51" s="25"/>
      <c r="N51" s="7"/>
      <c r="S51" s="5"/>
    </row>
    <row r="52" spans="1:19" ht="15">
      <c r="A52" s="21"/>
      <c r="B52" s="16"/>
      <c r="C52" s="16"/>
      <c r="D52" s="19"/>
      <c r="E52" s="20"/>
      <c r="F52" s="18"/>
      <c r="G52" s="54"/>
      <c r="H52" s="7"/>
      <c r="I52" s="7"/>
      <c r="J52" s="30"/>
      <c r="K52" s="7"/>
      <c r="L52" s="7"/>
      <c r="N52" s="7"/>
      <c r="O52" s="12"/>
      <c r="P52" s="7"/>
      <c r="Q52" s="30"/>
      <c r="R52" s="10"/>
      <c r="S52" s="5"/>
    </row>
    <row r="53" ht="15">
      <c r="S53" s="5"/>
    </row>
    <row r="54" ht="15">
      <c r="S54" s="5"/>
    </row>
    <row r="55" ht="15">
      <c r="S55" s="5"/>
    </row>
    <row r="56" ht="15">
      <c r="S56" s="5"/>
    </row>
    <row r="57" ht="15">
      <c r="S57" s="5"/>
    </row>
    <row r="58" ht="15">
      <c r="S58" s="5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r:id="rId1"/>
  <headerFooter>
    <oddHeader>&amp;CCNIS-T 2021 ET.3 BUCURESTI
CLASAMENT
DUPLICAT CLASIC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4.421875" style="5" bestFit="1" customWidth="1"/>
    <col min="2" max="2" width="12.8515625" style="0" bestFit="1" customWidth="1"/>
    <col min="3" max="3" width="18.57421875" style="0" customWidth="1"/>
    <col min="4" max="4" width="5.00390625" style="3" bestFit="1" customWidth="1"/>
    <col min="5" max="5" width="6.140625" style="3" bestFit="1" customWidth="1"/>
    <col min="6" max="6" width="18.7109375" style="0" customWidth="1"/>
    <col min="7" max="7" width="6.28125" style="3" bestFit="1" customWidth="1"/>
    <col min="8" max="8" width="6.140625" style="3" bestFit="1" customWidth="1"/>
    <col min="9" max="9" width="18.57421875" style="0" customWidth="1"/>
    <col min="10" max="10" width="5.8515625" style="3" bestFit="1" customWidth="1"/>
    <col min="11" max="11" width="6.140625" style="3" bestFit="1" customWidth="1"/>
    <col min="12" max="12" width="19.140625" style="0" customWidth="1"/>
    <col min="13" max="13" width="4.421875" style="3" bestFit="1" customWidth="1"/>
    <col min="14" max="14" width="6.140625" style="3" bestFit="1" customWidth="1"/>
    <col min="15" max="15" width="6.57421875" style="6" bestFit="1" customWidth="1"/>
  </cols>
  <sheetData>
    <row r="1" spans="1:15" ht="15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7" ht="15">
      <c r="A2" s="183" t="s">
        <v>11</v>
      </c>
      <c r="B2" s="184" t="s">
        <v>15</v>
      </c>
      <c r="C2" s="103" t="s">
        <v>4</v>
      </c>
      <c r="D2" s="84"/>
      <c r="E2" s="104"/>
      <c r="F2" s="103" t="s">
        <v>7</v>
      </c>
      <c r="G2" s="84"/>
      <c r="H2" s="104"/>
      <c r="I2" s="103" t="s">
        <v>8</v>
      </c>
      <c r="J2" s="84"/>
      <c r="K2" s="104"/>
      <c r="L2" s="103" t="s">
        <v>9</v>
      </c>
      <c r="M2" s="84"/>
      <c r="N2" s="104"/>
      <c r="O2" s="185" t="s">
        <v>10</v>
      </c>
      <c r="P2" s="5"/>
      <c r="Q2" s="5"/>
    </row>
    <row r="3" spans="1:17" s="181" customFormat="1" ht="12.75">
      <c r="A3" s="186"/>
      <c r="B3" s="187"/>
      <c r="C3" s="197" t="s">
        <v>14</v>
      </c>
      <c r="D3" s="188" t="s">
        <v>17</v>
      </c>
      <c r="E3" s="198" t="s">
        <v>20</v>
      </c>
      <c r="F3" s="197" t="s">
        <v>14</v>
      </c>
      <c r="G3" s="188" t="s">
        <v>38</v>
      </c>
      <c r="H3" s="198" t="s">
        <v>20</v>
      </c>
      <c r="I3" s="197" t="s">
        <v>14</v>
      </c>
      <c r="J3" s="188" t="s">
        <v>18</v>
      </c>
      <c r="K3" s="198" t="s">
        <v>20</v>
      </c>
      <c r="L3" s="197" t="s">
        <v>14</v>
      </c>
      <c r="M3" s="188" t="s">
        <v>19</v>
      </c>
      <c r="N3" s="198" t="s">
        <v>20</v>
      </c>
      <c r="O3" s="189"/>
      <c r="P3" s="182"/>
      <c r="Q3" s="182"/>
    </row>
    <row r="4" spans="1:17" s="181" customFormat="1" ht="15">
      <c r="A4" s="217"/>
      <c r="B4" s="195"/>
      <c r="C4" s="205"/>
      <c r="D4" s="61"/>
      <c r="E4" s="206"/>
      <c r="F4" s="205"/>
      <c r="G4" s="61"/>
      <c r="H4" s="210"/>
      <c r="I4" s="205"/>
      <c r="J4" s="61"/>
      <c r="K4" s="213"/>
      <c r="L4" s="205"/>
      <c r="M4" s="61"/>
      <c r="N4" s="206"/>
      <c r="O4" s="196"/>
      <c r="P4" s="182"/>
      <c r="Q4" s="182"/>
    </row>
    <row r="5" spans="1:15" ht="15">
      <c r="A5" s="218">
        <v>1</v>
      </c>
      <c r="B5" s="53" t="s">
        <v>16</v>
      </c>
      <c r="C5" s="202" t="s">
        <v>24</v>
      </c>
      <c r="D5" s="65">
        <v>851</v>
      </c>
      <c r="E5" s="68"/>
      <c r="F5" s="202" t="s">
        <v>24</v>
      </c>
      <c r="G5" s="56">
        <v>1199</v>
      </c>
      <c r="H5" s="211"/>
      <c r="I5" s="202" t="s">
        <v>24</v>
      </c>
      <c r="J5" s="56">
        <v>598</v>
      </c>
      <c r="K5" s="112"/>
      <c r="L5" s="202" t="s">
        <v>24</v>
      </c>
      <c r="M5" s="67">
        <v>6</v>
      </c>
      <c r="N5" s="68"/>
      <c r="O5" s="190"/>
    </row>
    <row r="6" spans="1:15" ht="15">
      <c r="A6" s="218"/>
      <c r="B6" s="53"/>
      <c r="C6" s="202" t="s">
        <v>28</v>
      </c>
      <c r="D6" s="56">
        <v>791</v>
      </c>
      <c r="E6" s="68"/>
      <c r="F6" s="202" t="s">
        <v>28</v>
      </c>
      <c r="G6" s="56">
        <v>1146</v>
      </c>
      <c r="H6" s="211"/>
      <c r="I6" s="202" t="s">
        <v>25</v>
      </c>
      <c r="J6" s="56">
        <v>576</v>
      </c>
      <c r="K6" s="112"/>
      <c r="L6" s="202" t="s">
        <v>25</v>
      </c>
      <c r="M6" s="67">
        <v>4</v>
      </c>
      <c r="N6" s="68"/>
      <c r="O6" s="190"/>
    </row>
    <row r="7" spans="1:15" ht="15">
      <c r="A7" s="218"/>
      <c r="B7" s="53"/>
      <c r="C7" s="202" t="s">
        <v>25</v>
      </c>
      <c r="D7" s="65">
        <v>524</v>
      </c>
      <c r="E7" s="68">
        <v>2</v>
      </c>
      <c r="F7" s="202" t="s">
        <v>25</v>
      </c>
      <c r="G7" s="56">
        <v>989</v>
      </c>
      <c r="H7" s="211">
        <v>1</v>
      </c>
      <c r="I7" s="202" t="s">
        <v>28</v>
      </c>
      <c r="J7" s="43">
        <v>564</v>
      </c>
      <c r="K7" s="211">
        <v>1</v>
      </c>
      <c r="L7" s="202" t="s">
        <v>28</v>
      </c>
      <c r="M7" s="67">
        <v>3</v>
      </c>
      <c r="N7" s="211">
        <v>1</v>
      </c>
      <c r="O7" s="190"/>
    </row>
    <row r="8" spans="1:17" ht="15">
      <c r="A8" s="219"/>
      <c r="B8" s="170"/>
      <c r="C8" s="203"/>
      <c r="D8" s="60">
        <f>SUM(D5:D7)</f>
        <v>2166</v>
      </c>
      <c r="E8" s="204">
        <v>389</v>
      </c>
      <c r="F8" s="203"/>
      <c r="G8" s="60">
        <f>SUM(G5:G7)</f>
        <v>3334</v>
      </c>
      <c r="H8" s="204">
        <v>575</v>
      </c>
      <c r="I8" s="203"/>
      <c r="J8" s="60">
        <f>SUM(J5:J7)</f>
        <v>1738</v>
      </c>
      <c r="K8" s="204">
        <v>575</v>
      </c>
      <c r="L8" s="203"/>
      <c r="M8" s="60">
        <f>SUM(M5:M7)</f>
        <v>13</v>
      </c>
      <c r="N8" s="204">
        <v>575</v>
      </c>
      <c r="O8" s="191">
        <f>E8+H8+K8+N8</f>
        <v>2114</v>
      </c>
      <c r="P8" s="6"/>
      <c r="Q8" s="5"/>
    </row>
    <row r="9" spans="1:17" ht="15">
      <c r="A9" s="183"/>
      <c r="B9" s="192"/>
      <c r="C9" s="199"/>
      <c r="D9" s="193"/>
      <c r="E9" s="200"/>
      <c r="F9" s="199"/>
      <c r="G9" s="193"/>
      <c r="H9" s="200"/>
      <c r="I9" s="199"/>
      <c r="J9" s="193"/>
      <c r="K9" s="200"/>
      <c r="L9" s="199"/>
      <c r="M9" s="193"/>
      <c r="N9" s="200"/>
      <c r="O9" s="194"/>
      <c r="P9" s="6"/>
      <c r="Q9" s="5"/>
    </row>
    <row r="10" spans="1:17" ht="15">
      <c r="A10" s="218">
        <v>2</v>
      </c>
      <c r="B10" s="53" t="s">
        <v>3</v>
      </c>
      <c r="C10" s="201" t="s">
        <v>27</v>
      </c>
      <c r="D10" s="65">
        <v>773</v>
      </c>
      <c r="E10" s="68"/>
      <c r="F10" s="202" t="s">
        <v>41</v>
      </c>
      <c r="G10" s="56">
        <v>1123</v>
      </c>
      <c r="H10" s="68"/>
      <c r="I10" s="201" t="s">
        <v>27</v>
      </c>
      <c r="J10" s="43">
        <v>592</v>
      </c>
      <c r="K10" s="68"/>
      <c r="L10" s="202" t="s">
        <v>26</v>
      </c>
      <c r="M10" s="67">
        <v>5</v>
      </c>
      <c r="N10" s="68"/>
      <c r="O10" s="190"/>
      <c r="P10" s="6"/>
      <c r="Q10" s="5"/>
    </row>
    <row r="11" spans="1:17" ht="15">
      <c r="A11" s="218"/>
      <c r="B11" s="53"/>
      <c r="C11" s="202" t="s">
        <v>41</v>
      </c>
      <c r="D11" s="65">
        <v>715</v>
      </c>
      <c r="E11" s="68"/>
      <c r="F11" s="201" t="s">
        <v>27</v>
      </c>
      <c r="G11" s="56">
        <v>1061</v>
      </c>
      <c r="H11" s="68"/>
      <c r="I11" s="202" t="s">
        <v>41</v>
      </c>
      <c r="J11" s="43">
        <v>579</v>
      </c>
      <c r="K11" s="68"/>
      <c r="L11" s="201" t="s">
        <v>27</v>
      </c>
      <c r="M11" s="67">
        <v>4</v>
      </c>
      <c r="N11" s="68"/>
      <c r="O11" s="190"/>
      <c r="P11" s="6"/>
      <c r="Q11" s="5"/>
    </row>
    <row r="12" spans="1:17" ht="15">
      <c r="A12" s="218"/>
      <c r="B12" s="53"/>
      <c r="C12" s="201" t="s">
        <v>29</v>
      </c>
      <c r="D12" s="65">
        <v>693</v>
      </c>
      <c r="E12" s="68">
        <v>1</v>
      </c>
      <c r="F12" s="202" t="s">
        <v>26</v>
      </c>
      <c r="G12" s="56">
        <v>1015</v>
      </c>
      <c r="H12" s="68">
        <v>2</v>
      </c>
      <c r="I12" s="202" t="s">
        <v>26</v>
      </c>
      <c r="J12" s="56">
        <v>551</v>
      </c>
      <c r="K12" s="68">
        <v>2</v>
      </c>
      <c r="L12" s="202" t="s">
        <v>41</v>
      </c>
      <c r="M12" s="43">
        <v>3</v>
      </c>
      <c r="N12" s="68">
        <v>2</v>
      </c>
      <c r="O12" s="190"/>
      <c r="P12" s="6"/>
      <c r="Q12" s="5"/>
    </row>
    <row r="13" spans="1:17" ht="15">
      <c r="A13" s="219"/>
      <c r="B13" s="170"/>
      <c r="C13" s="203"/>
      <c r="D13" s="60">
        <f>SUM(D10:D12)</f>
        <v>2181</v>
      </c>
      <c r="E13" s="204">
        <v>575</v>
      </c>
      <c r="F13" s="203"/>
      <c r="G13" s="60">
        <f>SUM(G10:G12)</f>
        <v>3199</v>
      </c>
      <c r="H13" s="204">
        <v>389</v>
      </c>
      <c r="I13" s="203"/>
      <c r="J13" s="60">
        <f>SUM(J10:J12)</f>
        <v>1722</v>
      </c>
      <c r="K13" s="204">
        <v>389</v>
      </c>
      <c r="L13" s="203"/>
      <c r="M13" s="60">
        <f>SUM(M10:M12)</f>
        <v>12</v>
      </c>
      <c r="N13" s="204">
        <v>389</v>
      </c>
      <c r="O13" s="191">
        <f>E13+H13+K13+N13</f>
        <v>1742</v>
      </c>
      <c r="P13" s="6"/>
      <c r="Q13" s="5"/>
    </row>
    <row r="14" spans="1:17" ht="15">
      <c r="A14" s="183"/>
      <c r="B14" s="195"/>
      <c r="C14" s="205"/>
      <c r="D14" s="61"/>
      <c r="E14" s="207"/>
      <c r="F14" s="205"/>
      <c r="G14" s="61"/>
      <c r="H14" s="210"/>
      <c r="I14" s="205"/>
      <c r="J14" s="61"/>
      <c r="K14" s="213"/>
      <c r="L14" s="205"/>
      <c r="M14" s="61"/>
      <c r="N14" s="206"/>
      <c r="O14" s="196"/>
      <c r="P14" s="6"/>
      <c r="Q14" s="5"/>
    </row>
    <row r="15" spans="1:17" ht="15">
      <c r="A15" s="218">
        <v>3</v>
      </c>
      <c r="B15" s="53" t="s">
        <v>31</v>
      </c>
      <c r="C15" s="201" t="s">
        <v>30</v>
      </c>
      <c r="D15" s="69">
        <v>772</v>
      </c>
      <c r="E15" s="68"/>
      <c r="F15" s="201" t="s">
        <v>30</v>
      </c>
      <c r="G15" s="43">
        <v>1173</v>
      </c>
      <c r="H15" s="211"/>
      <c r="I15" s="214" t="s">
        <v>34</v>
      </c>
      <c r="J15" s="56">
        <v>533</v>
      </c>
      <c r="K15" s="112"/>
      <c r="L15" s="201" t="s">
        <v>30</v>
      </c>
      <c r="M15" s="43">
        <v>4</v>
      </c>
      <c r="N15" s="68"/>
      <c r="O15" s="190"/>
      <c r="P15" s="6"/>
      <c r="Q15" s="5"/>
    </row>
    <row r="16" spans="1:17" ht="15">
      <c r="A16" s="218"/>
      <c r="B16" s="53"/>
      <c r="C16" s="202" t="s">
        <v>32</v>
      </c>
      <c r="D16" s="69">
        <v>529</v>
      </c>
      <c r="E16" s="68"/>
      <c r="F16" s="201" t="s">
        <v>40</v>
      </c>
      <c r="G16" s="43">
        <v>964</v>
      </c>
      <c r="H16" s="211"/>
      <c r="I16" s="202" t="s">
        <v>33</v>
      </c>
      <c r="J16" s="56">
        <v>497</v>
      </c>
      <c r="K16" s="112"/>
      <c r="L16" s="201" t="s">
        <v>40</v>
      </c>
      <c r="M16" s="43">
        <v>3</v>
      </c>
      <c r="N16" s="68"/>
      <c r="O16" s="190"/>
      <c r="P16" s="6"/>
      <c r="Q16" s="5"/>
    </row>
    <row r="17" spans="1:17" ht="15">
      <c r="A17" s="218"/>
      <c r="B17" s="53"/>
      <c r="C17" s="201" t="s">
        <v>40</v>
      </c>
      <c r="D17" s="43">
        <v>511</v>
      </c>
      <c r="E17" s="68">
        <v>3</v>
      </c>
      <c r="F17" s="202" t="s">
        <v>32</v>
      </c>
      <c r="G17" s="56">
        <v>917</v>
      </c>
      <c r="H17" s="211">
        <v>3</v>
      </c>
      <c r="I17" s="214" t="s">
        <v>35</v>
      </c>
      <c r="J17" s="56">
        <v>470</v>
      </c>
      <c r="K17" s="211">
        <v>3</v>
      </c>
      <c r="L17" s="202" t="s">
        <v>32</v>
      </c>
      <c r="M17" s="67">
        <v>2</v>
      </c>
      <c r="N17" s="211">
        <v>3</v>
      </c>
      <c r="O17" s="190"/>
      <c r="P17" s="6"/>
      <c r="Q17" s="5"/>
    </row>
    <row r="18" spans="1:17" ht="15">
      <c r="A18" s="219"/>
      <c r="B18" s="170"/>
      <c r="C18" s="203"/>
      <c r="D18" s="60">
        <f>SUM(D15:D17)</f>
        <v>1812</v>
      </c>
      <c r="E18" s="204">
        <v>312</v>
      </c>
      <c r="F18" s="203"/>
      <c r="G18" s="60">
        <f>SUM(G15:G17)</f>
        <v>3054</v>
      </c>
      <c r="H18" s="204">
        <v>312</v>
      </c>
      <c r="I18" s="203"/>
      <c r="J18" s="60">
        <f>SUM(J15:J17)</f>
        <v>1500</v>
      </c>
      <c r="K18" s="204">
        <v>312</v>
      </c>
      <c r="L18" s="215"/>
      <c r="M18" s="60">
        <f>SUM(M15:M17)</f>
        <v>9</v>
      </c>
      <c r="N18" s="204">
        <v>312</v>
      </c>
      <c r="O18" s="191">
        <f>E18+H18+K18+N18</f>
        <v>1248</v>
      </c>
      <c r="P18" s="6"/>
      <c r="Q18" s="5"/>
    </row>
    <row r="19" spans="1:17" ht="15">
      <c r="A19" s="218"/>
      <c r="B19" s="53"/>
      <c r="C19" s="208"/>
      <c r="D19" s="9"/>
      <c r="E19" s="209"/>
      <c r="F19" s="208"/>
      <c r="G19" s="9"/>
      <c r="H19" s="212"/>
      <c r="I19" s="208"/>
      <c r="J19" s="9"/>
      <c r="K19" s="147"/>
      <c r="L19" s="208"/>
      <c r="M19" s="9"/>
      <c r="N19" s="147"/>
      <c r="O19" s="190"/>
      <c r="P19" s="6"/>
      <c r="Q19" s="5"/>
    </row>
    <row r="20" spans="1:15" ht="15">
      <c r="A20" s="218">
        <v>4</v>
      </c>
      <c r="B20" s="53" t="s">
        <v>23</v>
      </c>
      <c r="C20" s="201" t="s">
        <v>44</v>
      </c>
      <c r="D20" s="69">
        <v>378</v>
      </c>
      <c r="E20" s="68">
        <v>4</v>
      </c>
      <c r="F20" s="201" t="s">
        <v>44</v>
      </c>
      <c r="G20" s="43">
        <v>513</v>
      </c>
      <c r="H20" s="211">
        <v>4</v>
      </c>
      <c r="I20" s="201" t="s">
        <v>44</v>
      </c>
      <c r="J20" s="56">
        <v>423</v>
      </c>
      <c r="K20" s="211">
        <v>4</v>
      </c>
      <c r="L20" s="201" t="s">
        <v>44</v>
      </c>
      <c r="M20" s="9">
        <v>2</v>
      </c>
      <c r="N20" s="211">
        <v>4</v>
      </c>
      <c r="O20" s="190"/>
    </row>
    <row r="21" spans="1:15" ht="15">
      <c r="A21" s="219"/>
      <c r="B21" s="170"/>
      <c r="C21" s="203"/>
      <c r="D21" s="60">
        <f>SUM(D20:D20)</f>
        <v>378</v>
      </c>
      <c r="E21" s="204">
        <v>254</v>
      </c>
      <c r="F21" s="203"/>
      <c r="G21" s="60">
        <f>SUM(G20:G20)</f>
        <v>513</v>
      </c>
      <c r="H21" s="204">
        <v>254</v>
      </c>
      <c r="I21" s="203"/>
      <c r="J21" s="60">
        <f>SUM(J20:J20)</f>
        <v>423</v>
      </c>
      <c r="K21" s="204">
        <v>254</v>
      </c>
      <c r="L21" s="203"/>
      <c r="M21" s="60">
        <f>SUM(M20:M20)</f>
        <v>2</v>
      </c>
      <c r="N21" s="204">
        <v>254</v>
      </c>
      <c r="O21" s="191">
        <f>E21+H21+K21+N21</f>
        <v>1016</v>
      </c>
    </row>
  </sheetData>
  <sheetProtection/>
  <mergeCells count="5">
    <mergeCell ref="C2:E2"/>
    <mergeCell ref="F2:H2"/>
    <mergeCell ref="I2:K2"/>
    <mergeCell ref="L2:N2"/>
    <mergeCell ref="A1:O1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c_mihai</cp:lastModifiedBy>
  <cp:lastPrinted>2021-11-26T15:00:32Z</cp:lastPrinted>
  <dcterms:created xsi:type="dcterms:W3CDTF">2012-03-31T20:55:31Z</dcterms:created>
  <dcterms:modified xsi:type="dcterms:W3CDTF">2021-12-04T12:28:24Z</dcterms:modified>
  <cp:category/>
  <cp:version/>
  <cp:contentType/>
  <cp:contentStatus/>
</cp:coreProperties>
</file>