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firstSheet="1" activeTab="1"/>
  </bookViews>
  <sheets>
    <sheet name="Rating" sheetId="1" state="hidden" r:id="rId1"/>
    <sheet name="Clasament-CNIS" sheetId="2" r:id="rId2"/>
    <sheet name="Juniori" sheetId="3" r:id="rId3"/>
    <sheet name="Cadeti" sheetId="4" r:id="rId4"/>
    <sheet name="Prichindei" sheetId="5" r:id="rId5"/>
    <sheet name="Pe echipe-CNSI" sheetId="6" r:id="rId6"/>
  </sheets>
  <definedNames>
    <definedName name="_xlnm._FilterDatabase" localSheetId="1" hidden="1">'Clasament-CNIS'!$A$2:$S$55</definedName>
    <definedName name="_xlnm._FilterDatabase" localSheetId="0" hidden="1">'Rating'!$A$1:$H$55</definedName>
    <definedName name="_xlnm.Print_Area" localSheetId="1">'Clasament-CNIS'!$A$1:$S$55</definedName>
    <definedName name="_xlnm.Print_Area" localSheetId="5">'Pe echipe-CNSI'!$B$1:$O$39</definedName>
    <definedName name="_xlnm.Print_Area" localSheetId="0">'Rating'!$A$2:$E$55</definedName>
  </definedNames>
  <calcPr fullCalcOnLoad="1"/>
</workbook>
</file>

<file path=xl/sharedStrings.xml><?xml version="1.0" encoding="utf-8"?>
<sst xmlns="http://schemas.openxmlformats.org/spreadsheetml/2006/main" count="689" uniqueCount="113">
  <si>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</si>
  <si>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</si>
  <si>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</si>
  <si>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</si>
  <si>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</si>
  <si>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</si>
  <si>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</si>
  <si>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</si>
  <si>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</si>
  <si>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</si>
  <si>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</si>
  <si>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</si>
  <si>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</si>
  <si>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</si>
  <si>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</si>
  <si>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</si>
  <si>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</si>
  <si>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</si>
  <si>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</si>
  <si>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</si>
  <si>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</si>
  <si>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</si>
  <si>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</si>
  <si>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</si>
  <si>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</si>
  <si>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</si>
  <si>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</si>
  <si>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</si>
  <si>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</si>
  <si>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</si>
  <si>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</si>
  <si>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Preventis</t>
  </si>
  <si>
    <t>Lazar</t>
  </si>
  <si>
    <t>ET-1</t>
  </si>
  <si>
    <t>ENEA Iustin</t>
  </si>
  <si>
    <t>MIHALACHE Paula</t>
  </si>
  <si>
    <t>HANCEANU Vladut</t>
  </si>
  <si>
    <t>MASCAN Emanuel Gabriel</t>
  </si>
  <si>
    <t>West</t>
  </si>
  <si>
    <t>CFR</t>
  </si>
  <si>
    <t>JUGARIU David Iulian</t>
  </si>
  <si>
    <t>DRAGAN Georgiana</t>
  </si>
  <si>
    <t>HARATAU Cristian</t>
  </si>
  <si>
    <t>MASCAN Ana</t>
  </si>
  <si>
    <t>MASCAN Denisa</t>
  </si>
  <si>
    <t>SADICI Paul</t>
  </si>
  <si>
    <t>TIHAN Cristian</t>
  </si>
  <si>
    <t>DROBOTA Darius</t>
  </si>
  <si>
    <t>AGAVRILOAIEI Andrei</t>
  </si>
  <si>
    <t>CABA Cristian</t>
  </si>
  <si>
    <t>CORNESCHI Catalin</t>
  </si>
  <si>
    <t>MIHALACHE Sebastian</t>
  </si>
  <si>
    <t>PLETOSU Razvan</t>
  </si>
  <si>
    <t>ROZMALIN Smaranda</t>
  </si>
  <si>
    <t>STAUCEANU Razvan</t>
  </si>
  <si>
    <t>URSACHI Cosmin</t>
  </si>
  <si>
    <t>FITT</t>
  </si>
  <si>
    <t>VERES Andrei</t>
  </si>
  <si>
    <t>CSM</t>
  </si>
  <si>
    <t>DUMITRESCU Diana</t>
  </si>
  <si>
    <t>IONESCU Bianca</t>
  </si>
  <si>
    <t>IANCU Adrian</t>
  </si>
  <si>
    <t>BULAI Valentin</t>
  </si>
  <si>
    <t>GHITA Arina</t>
  </si>
  <si>
    <t>BUTUFEI Bogdan</t>
  </si>
  <si>
    <t>ANGHELUTA Iustin</t>
  </si>
  <si>
    <t>SALEH-ALI Yasmina</t>
  </si>
  <si>
    <t>PREDA Vlad</t>
  </si>
  <si>
    <t>WEST</t>
  </si>
  <si>
    <t>JITARU Ioana</t>
  </si>
  <si>
    <t>MATEI Andreea</t>
  </si>
  <si>
    <t>URSACHI Adrian</t>
  </si>
  <si>
    <t xml:space="preserve"> </t>
  </si>
  <si>
    <t>pct compl</t>
  </si>
  <si>
    <t>HAISAN Ionut Daniel</t>
  </si>
  <si>
    <t>HERGHELEGIU Ema</t>
  </si>
  <si>
    <t>ICHIM Daniel Alexandru</t>
  </si>
  <si>
    <t>CSM Bucuresti</t>
  </si>
  <si>
    <t>MAXIM Denisa Elena</t>
  </si>
  <si>
    <t>NEAMTU Ioana</t>
  </si>
  <si>
    <t>ORZOI Marius Adrian</t>
  </si>
  <si>
    <t>SADICI Alex Dumitru</t>
  </si>
  <si>
    <t>SADICI Anastasia</t>
  </si>
  <si>
    <t>SADICI Daria</t>
  </si>
  <si>
    <t>SADICI Iustin Matei</t>
  </si>
  <si>
    <t>VICOL Theodor Alexandru</t>
  </si>
  <si>
    <t>CONSTANTINESCU Tudor</t>
  </si>
  <si>
    <t>COSTACHE Filip</t>
  </si>
  <si>
    <t>JITARU Gabriela</t>
  </si>
  <si>
    <t>MAXIM Andreea Gabriela</t>
  </si>
  <si>
    <t>MAXIM Andreea Stefania</t>
  </si>
  <si>
    <t>NICULESCU Philip</t>
  </si>
  <si>
    <t>VINTILA Stefan</t>
  </si>
  <si>
    <t>J</t>
  </si>
  <si>
    <t>C</t>
  </si>
  <si>
    <t>P</t>
  </si>
  <si>
    <t>CHELBAN Constantin Alexandru</t>
  </si>
  <si>
    <t>ATASIEI Ioana</t>
  </si>
  <si>
    <t>COROLIUC Sebastian</t>
  </si>
  <si>
    <t>Libere (40)</t>
  </si>
  <si>
    <t>Duplicat clasic (52)</t>
  </si>
  <si>
    <t>Compunere (51)</t>
  </si>
  <si>
    <t>HAISAN Ionut</t>
  </si>
  <si>
    <t>MAXIM Gabriela</t>
  </si>
  <si>
    <t>MAXIM Stefania</t>
  </si>
  <si>
    <t>VICOL Theodor</t>
  </si>
  <si>
    <t>Duplicat completiv(49)</t>
  </si>
  <si>
    <t>CNIS-T 2019 ETAPA 1, BOTOSANI, 20.04-21.04.2019</t>
  </si>
  <si>
    <t>JUNIORI</t>
  </si>
  <si>
    <t>CADETI</t>
  </si>
  <si>
    <t>CNIS-T 2019 ETAPA 1, BOTOSANI, 20-21.04.2019</t>
  </si>
  <si>
    <t>CLASAMENT INTERCLUBURI (CNSI-T), ETAPA 1 - BOTOSANI - 20.04-21.04.2019</t>
  </si>
  <si>
    <t>PRICHINDEI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</si>
</sst>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1"/>
      <color indexed="8"/>
      <name val="Bodoni MT Condensed"/>
      <family val="1"/>
    </font>
    <font>
      <sz val="8"/>
      <color indexed="2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Bodoni MT Condensed"/>
      <family val="1"/>
    </font>
    <font>
      <b/>
      <sz val="8"/>
      <color indexed="22"/>
      <name val="Arial"/>
      <family val="0"/>
    </font>
    <font>
      <sz val="8"/>
      <color indexed="22"/>
      <name val="Arial"/>
      <family val="0"/>
    </font>
    <font>
      <sz val="11"/>
      <color indexed="8"/>
      <name val="Calibri Light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8" fillId="0" borderId="11" xfId="55" applyFont="1" applyBorder="1" applyAlignment="1">
      <alignment horizontal="center" wrapText="1"/>
      <protection/>
    </xf>
    <xf numFmtId="0" fontId="18" fillId="0" borderId="11" xfId="55" applyFont="1" applyBorder="1" applyAlignment="1">
      <alignment horizontal="center"/>
      <protection/>
    </xf>
    <xf numFmtId="0" fontId="1" fillId="0" borderId="11" xfId="55" applyFont="1" applyBorder="1" applyAlignment="1">
      <alignment horizontal="center"/>
      <protection/>
    </xf>
    <xf numFmtId="0" fontId="18" fillId="0" borderId="11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6" fillId="0" borderId="0" xfId="55" applyFont="1" applyAlignment="1">
      <alignment horizontal="left"/>
      <protection/>
    </xf>
    <xf numFmtId="0" fontId="1" fillId="0" borderId="0" xfId="55" applyAlignment="1">
      <alignment horizontal="center"/>
      <protection/>
    </xf>
    <xf numFmtId="0" fontId="1" fillId="0" borderId="0" xfId="55">
      <alignment/>
      <protection/>
    </xf>
    <xf numFmtId="0" fontId="1" fillId="0" borderId="11" xfId="55" applyBorder="1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1" fillId="0" borderId="12" xfId="55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1" fillId="0" borderId="12" xfId="55" applyFont="1" applyBorder="1" applyAlignment="1">
      <alignment horizontal="center"/>
      <protection/>
    </xf>
    <xf numFmtId="0" fontId="1" fillId="0" borderId="13" xfId="55" applyBorder="1" applyAlignment="1">
      <alignment/>
      <protection/>
    </xf>
    <xf numFmtId="0" fontId="23" fillId="0" borderId="0" xfId="55" applyFont="1">
      <alignment/>
      <protection/>
    </xf>
    <xf numFmtId="0" fontId="16" fillId="0" borderId="13" xfId="55" applyFont="1" applyBorder="1" applyAlignment="1">
      <alignment horizontal="center"/>
      <protection/>
    </xf>
    <xf numFmtId="0" fontId="18" fillId="0" borderId="11" xfId="56" applyFont="1" applyBorder="1" applyAlignment="1">
      <alignment horizontal="center"/>
      <protection/>
    </xf>
    <xf numFmtId="0" fontId="16" fillId="22" borderId="14" xfId="0" applyFont="1" applyFill="1" applyBorder="1" applyAlignment="1">
      <alignment/>
    </xf>
    <xf numFmtId="0" fontId="1" fillId="0" borderId="15" xfId="55" applyFont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1" fillId="0" borderId="10" xfId="55" applyFont="1" applyBorder="1" applyAlignment="1">
      <alignment horizontal="center"/>
      <protection/>
    </xf>
    <xf numFmtId="0" fontId="16" fillId="0" borderId="16" xfId="55" applyFont="1" applyBorder="1" applyAlignment="1">
      <alignment horizontal="center"/>
      <protection/>
    </xf>
    <xf numFmtId="1" fontId="24" fillId="0" borderId="0" xfId="55" applyNumberFormat="1" applyFont="1" applyBorder="1" applyAlignment="1">
      <alignment horizontal="center"/>
      <protection/>
    </xf>
    <xf numFmtId="0" fontId="19" fillId="20" borderId="0" xfId="55" applyFont="1" applyFill="1" applyBorder="1" applyAlignment="1">
      <alignment horizontal="center"/>
      <protection/>
    </xf>
    <xf numFmtId="0" fontId="18" fillId="0" borderId="0" xfId="55" applyFont="1" applyFill="1" applyBorder="1" applyAlignment="1">
      <alignment horizontal="center"/>
      <protection/>
    </xf>
    <xf numFmtId="0" fontId="1" fillId="0" borderId="0" xfId="55" applyBorder="1">
      <alignment/>
      <protection/>
    </xf>
    <xf numFmtId="1" fontId="1" fillId="0" borderId="0" xfId="55" applyNumberFormat="1" applyBorder="1" applyAlignment="1">
      <alignment horizontal="center"/>
      <protection/>
    </xf>
    <xf numFmtId="0" fontId="18" fillId="20" borderId="0" xfId="55" applyFont="1" applyFill="1" applyBorder="1" applyAlignment="1">
      <alignment horizontal="center"/>
      <protection/>
    </xf>
    <xf numFmtId="0" fontId="1" fillId="0" borderId="0" xfId="55" applyBorder="1" applyAlignment="1">
      <alignment horizontal="center"/>
      <protection/>
    </xf>
    <xf numFmtId="0" fontId="1" fillId="0" borderId="0" xfId="55" applyAlignment="1">
      <alignment horizontal="center"/>
      <protection/>
    </xf>
    <xf numFmtId="0" fontId="16" fillId="22" borderId="17" xfId="0" applyFont="1" applyFill="1" applyBorder="1" applyAlignment="1">
      <alignment horizontal="center"/>
    </xf>
    <xf numFmtId="0" fontId="16" fillId="22" borderId="14" xfId="0" applyFont="1" applyFill="1" applyBorder="1" applyAlignment="1">
      <alignment horizontal="center"/>
    </xf>
    <xf numFmtId="0" fontId="16" fillId="22" borderId="15" xfId="0" applyFont="1" applyFill="1" applyBorder="1" applyAlignment="1">
      <alignment horizontal="center"/>
    </xf>
    <xf numFmtId="0" fontId="16" fillId="22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22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16" fillId="22" borderId="12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22" borderId="20" xfId="0" applyFill="1" applyBorder="1" applyAlignment="1">
      <alignment/>
    </xf>
    <xf numFmtId="0" fontId="0" fillId="22" borderId="16" xfId="0" applyFill="1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22" borderId="15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vertical="center" wrapText="1"/>
    </xf>
    <xf numFmtId="0" fontId="16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16" fillId="0" borderId="18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25" fillId="22" borderId="10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19" fillId="0" borderId="0" xfId="55" applyFont="1" applyAlignment="1">
      <alignment horizontal="left"/>
      <protection/>
    </xf>
    <xf numFmtId="0" fontId="19" fillId="22" borderId="0" xfId="55" applyFont="1" applyFill="1" applyAlignment="1">
      <alignment horizontal="left"/>
      <protection/>
    </xf>
    <xf numFmtId="0" fontId="25" fillId="22" borderId="1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26" fillId="22" borderId="10" xfId="0" applyFont="1" applyFill="1" applyBorder="1" applyAlignment="1">
      <alignment horizontal="left"/>
    </xf>
    <xf numFmtId="0" fontId="25" fillId="22" borderId="15" xfId="0" applyFont="1" applyFill="1" applyBorder="1" applyAlignment="1">
      <alignment horizontal="left"/>
    </xf>
    <xf numFmtId="0" fontId="25" fillId="22" borderId="18" xfId="0" applyFont="1" applyFill="1" applyBorder="1" applyAlignment="1">
      <alignment horizontal="left"/>
    </xf>
    <xf numFmtId="0" fontId="18" fillId="0" borderId="11" xfId="0" applyFont="1" applyBorder="1" applyAlignment="1">
      <alignment horizontal="center" wrapText="1"/>
    </xf>
    <xf numFmtId="0" fontId="18" fillId="22" borderId="12" xfId="0" applyFont="1" applyFill="1" applyBorder="1" applyAlignment="1">
      <alignment horizontal="center"/>
    </xf>
    <xf numFmtId="0" fontId="19" fillId="22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8" fillId="22" borderId="18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22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22" borderId="18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0" fontId="16" fillId="22" borderId="12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20" xfId="0" applyFill="1" applyBorder="1" applyAlignment="1">
      <alignment/>
    </xf>
    <xf numFmtId="0" fontId="16" fillId="22" borderId="16" xfId="0" applyFont="1" applyFill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5" xfId="0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0" fillId="22" borderId="24" xfId="0" applyFill="1" applyBorder="1" applyAlignment="1">
      <alignment horizontal="left"/>
    </xf>
    <xf numFmtId="1" fontId="19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19" fillId="22" borderId="13" xfId="0" applyNumberFormat="1" applyFont="1" applyFill="1" applyBorder="1" applyAlignment="1">
      <alignment horizontal="center"/>
    </xf>
    <xf numFmtId="1" fontId="0" fillId="22" borderId="13" xfId="0" applyNumberFormat="1" applyFill="1" applyBorder="1" applyAlignment="1">
      <alignment horizontal="center"/>
    </xf>
    <xf numFmtId="1" fontId="0" fillId="22" borderId="16" xfId="0" applyNumberFormat="1" applyFill="1" applyBorder="1" applyAlignment="1">
      <alignment horizontal="center"/>
    </xf>
    <xf numFmtId="0" fontId="33" fillId="22" borderId="19" xfId="0" applyFont="1" applyFill="1" applyBorder="1" applyAlignment="1">
      <alignment horizontal="center"/>
    </xf>
    <xf numFmtId="0" fontId="27" fillId="22" borderId="21" xfId="0" applyFont="1" applyFill="1" applyBorder="1" applyAlignment="1">
      <alignment horizontal="left"/>
    </xf>
    <xf numFmtId="0" fontId="19" fillId="0" borderId="0" xfId="55" applyFont="1" applyFill="1" applyAlignment="1">
      <alignment horizontal="left"/>
      <protection/>
    </xf>
    <xf numFmtId="0" fontId="26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22" borderId="24" xfId="0" applyFill="1" applyBorder="1" applyAlignment="1">
      <alignment/>
    </xf>
    <xf numFmtId="0" fontId="16" fillId="22" borderId="24" xfId="0" applyFont="1" applyFill="1" applyBorder="1" applyAlignment="1">
      <alignment/>
    </xf>
    <xf numFmtId="1" fontId="19" fillId="22" borderId="20" xfId="0" applyNumberFormat="1" applyFont="1" applyFill="1" applyBorder="1" applyAlignment="1">
      <alignment horizontal="center"/>
    </xf>
    <xf numFmtId="1" fontId="19" fillId="0" borderId="20" xfId="0" applyNumberFormat="1" applyFont="1" applyBorder="1" applyAlignment="1">
      <alignment horizontal="center"/>
    </xf>
    <xf numFmtId="0" fontId="19" fillId="0" borderId="17" xfId="0" applyFon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17" xfId="0" applyFont="1" applyBorder="1" applyAlignment="1">
      <alignment horizontal="center" wrapText="1"/>
    </xf>
    <xf numFmtId="0" fontId="18" fillId="22" borderId="14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22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19" fillId="22" borderId="12" xfId="55" applyFont="1" applyFill="1" applyBorder="1" applyAlignment="1">
      <alignment horizontal="center"/>
      <protection/>
    </xf>
    <xf numFmtId="0" fontId="18" fillId="22" borderId="12" xfId="55" applyFont="1" applyFill="1" applyBorder="1" applyAlignment="1">
      <alignment horizontal="center"/>
      <protection/>
    </xf>
    <xf numFmtId="0" fontId="18" fillId="22" borderId="18" xfId="55" applyFont="1" applyFill="1" applyBorder="1" applyAlignment="1">
      <alignment horizontal="center"/>
      <protection/>
    </xf>
    <xf numFmtId="0" fontId="17" fillId="22" borderId="12" xfId="55" applyFont="1" applyFill="1" applyBorder="1" applyAlignment="1">
      <alignment horizontal="center"/>
      <protection/>
    </xf>
    <xf numFmtId="0" fontId="23" fillId="22" borderId="21" xfId="55" applyFont="1" applyFill="1" applyBorder="1" applyAlignment="1">
      <alignment horizontal="center"/>
      <protection/>
    </xf>
    <xf numFmtId="0" fontId="23" fillId="22" borderId="22" xfId="55" applyFont="1" applyFill="1" applyBorder="1" applyAlignment="1">
      <alignment horizontal="center"/>
      <protection/>
    </xf>
    <xf numFmtId="0" fontId="33" fillId="22" borderId="17" xfId="0" applyFont="1" applyFill="1" applyBorder="1" applyAlignment="1">
      <alignment horizontal="center"/>
    </xf>
    <xf numFmtId="0" fontId="30" fillId="22" borderId="21" xfId="55" applyFont="1" applyFill="1" applyBorder="1" applyAlignment="1">
      <alignment horizontal="center"/>
      <protection/>
    </xf>
    <xf numFmtId="0" fontId="30" fillId="22" borderId="22" xfId="55" applyFont="1" applyFill="1" applyBorder="1" applyAlignment="1">
      <alignment horizontal="center"/>
      <protection/>
    </xf>
    <xf numFmtId="0" fontId="30" fillId="22" borderId="23" xfId="55" applyFont="1" applyFill="1" applyBorder="1" applyAlignment="1">
      <alignment horizontal="center"/>
      <protection/>
    </xf>
    <xf numFmtId="0" fontId="16" fillId="22" borderId="24" xfId="55" applyFont="1" applyFill="1" applyBorder="1" applyAlignment="1">
      <alignment/>
      <protection/>
    </xf>
    <xf numFmtId="1" fontId="1" fillId="0" borderId="10" xfId="55" applyNumberFormat="1" applyBorder="1" applyAlignment="1">
      <alignment horizontal="center"/>
      <protection/>
    </xf>
    <xf numFmtId="0" fontId="23" fillId="22" borderId="23" xfId="55" applyFont="1" applyFill="1" applyBorder="1" applyAlignment="1">
      <alignment horizontal="center"/>
      <protection/>
    </xf>
    <xf numFmtId="0" fontId="24" fillId="0" borderId="11" xfId="55" applyFont="1" applyBorder="1" applyAlignment="1">
      <alignment vertical="center" wrapText="1"/>
      <protection/>
    </xf>
    <xf numFmtId="0" fontId="1" fillId="0" borderId="12" xfId="55" applyBorder="1" applyAlignment="1">
      <alignment horizontal="center" vertical="center" wrapText="1"/>
      <protection/>
    </xf>
    <xf numFmtId="0" fontId="1" fillId="0" borderId="11" xfId="55" applyBorder="1" applyAlignment="1">
      <alignment vertical="center" wrapText="1"/>
      <protection/>
    </xf>
    <xf numFmtId="0" fontId="1" fillId="0" borderId="11" xfId="55" applyBorder="1" applyAlignment="1">
      <alignment wrapText="1"/>
      <protection/>
    </xf>
    <xf numFmtId="0" fontId="1" fillId="0" borderId="12" xfId="55" applyBorder="1" applyAlignment="1">
      <alignment horizontal="center" wrapText="1"/>
      <protection/>
    </xf>
    <xf numFmtId="0" fontId="1" fillId="0" borderId="15" xfId="55" applyBorder="1" applyAlignment="1">
      <alignment vertical="center" wrapText="1"/>
      <protection/>
    </xf>
    <xf numFmtId="0" fontId="1" fillId="0" borderId="18" xfId="55" applyFill="1" applyBorder="1" applyAlignment="1">
      <alignment horizontal="center"/>
      <protection/>
    </xf>
    <xf numFmtId="0" fontId="23" fillId="22" borderId="24" xfId="55" applyFont="1" applyFill="1" applyBorder="1" applyAlignment="1">
      <alignment horizontal="center"/>
      <protection/>
    </xf>
    <xf numFmtId="1" fontId="24" fillId="22" borderId="13" xfId="55" applyNumberFormat="1" applyFont="1" applyFill="1" applyBorder="1" applyAlignment="1">
      <alignment horizontal="center"/>
      <protection/>
    </xf>
    <xf numFmtId="1" fontId="23" fillId="22" borderId="13" xfId="55" applyNumberFormat="1" applyFont="1" applyFill="1" applyBorder="1" applyAlignment="1">
      <alignment horizontal="center"/>
      <protection/>
    </xf>
    <xf numFmtId="1" fontId="23" fillId="22" borderId="16" xfId="55" applyNumberFormat="1" applyFont="1" applyFill="1" applyBorder="1" applyAlignment="1">
      <alignment horizontal="center"/>
      <protection/>
    </xf>
    <xf numFmtId="0" fontId="1" fillId="22" borderId="22" xfId="55" applyFill="1" applyBorder="1" applyAlignment="1">
      <alignment horizontal="center"/>
      <protection/>
    </xf>
    <xf numFmtId="0" fontId="1" fillId="22" borderId="24" xfId="55" applyFill="1" applyBorder="1" applyAlignment="1">
      <alignment/>
      <protection/>
    </xf>
    <xf numFmtId="0" fontId="31" fillId="0" borderId="21" xfId="55" applyFont="1" applyFill="1" applyBorder="1" applyAlignment="1">
      <alignment horizontal="center"/>
      <protection/>
    </xf>
    <xf numFmtId="0" fontId="19" fillId="0" borderId="0" xfId="55" applyFont="1" applyFill="1" applyBorder="1" applyAlignment="1">
      <alignment horizontal="left"/>
      <protection/>
    </xf>
    <xf numFmtId="0" fontId="29" fillId="0" borderId="0" xfId="55" applyFont="1" applyBorder="1" applyAlignment="1">
      <alignment horizontal="left"/>
      <protection/>
    </xf>
    <xf numFmtId="0" fontId="32" fillId="0" borderId="0" xfId="55" applyFont="1" applyBorder="1" applyAlignment="1">
      <alignment horizontal="center"/>
      <protection/>
    </xf>
    <xf numFmtId="0" fontId="29" fillId="0" borderId="11" xfId="55" applyFont="1" applyBorder="1" applyAlignment="1">
      <alignment horizontal="left"/>
      <protection/>
    </xf>
    <xf numFmtId="0" fontId="31" fillId="0" borderId="18" xfId="55" applyFont="1" applyFill="1" applyBorder="1" applyAlignment="1">
      <alignment horizontal="center"/>
      <protection/>
    </xf>
    <xf numFmtId="0" fontId="27" fillId="22" borderId="21" xfId="55" applyFont="1" applyFill="1" applyBorder="1" applyAlignment="1">
      <alignment horizontal="left"/>
      <protection/>
    </xf>
    <xf numFmtId="0" fontId="0" fillId="22" borderId="14" xfId="0" applyFill="1" applyBorder="1" applyAlignment="1">
      <alignment horizontal="center"/>
    </xf>
    <xf numFmtId="0" fontId="32" fillId="0" borderId="0" xfId="55" applyFont="1" applyBorder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1" fontId="24" fillId="22" borderId="11" xfId="55" applyNumberFormat="1" applyFont="1" applyFill="1" applyBorder="1" applyAlignment="1">
      <alignment horizontal="center"/>
      <protection/>
    </xf>
    <xf numFmtId="1" fontId="23" fillId="22" borderId="11" xfId="55" applyNumberFormat="1" applyFont="1" applyFill="1" applyBorder="1" applyAlignment="1">
      <alignment horizontal="center"/>
      <protection/>
    </xf>
    <xf numFmtId="1" fontId="23" fillId="22" borderId="15" xfId="55" applyNumberFormat="1" applyFont="1" applyFill="1" applyBorder="1" applyAlignment="1">
      <alignment horizontal="center"/>
      <protection/>
    </xf>
    <xf numFmtId="0" fontId="1" fillId="0" borderId="10" xfId="55" applyBorder="1" applyAlignment="1">
      <alignment horizontal="center"/>
      <protection/>
    </xf>
    <xf numFmtId="0" fontId="1" fillId="0" borderId="10" xfId="55" applyBorder="1">
      <alignment/>
      <protection/>
    </xf>
    <xf numFmtId="0" fontId="16" fillId="0" borderId="13" xfId="55" applyFont="1" applyBorder="1" applyAlignment="1">
      <alignment horizontal="right"/>
      <protection/>
    </xf>
    <xf numFmtId="0" fontId="23" fillId="0" borderId="13" xfId="55" applyFont="1" applyBorder="1" applyAlignment="1">
      <alignment horizontal="right"/>
      <protection/>
    </xf>
    <xf numFmtId="0" fontId="23" fillId="0" borderId="16" xfId="55" applyFont="1" applyBorder="1" applyAlignment="1">
      <alignment horizontal="right"/>
      <protection/>
    </xf>
    <xf numFmtId="0" fontId="1" fillId="22" borderId="12" xfId="55" applyFill="1" applyBorder="1" applyAlignment="1">
      <alignment horizontal="center"/>
      <protection/>
    </xf>
    <xf numFmtId="0" fontId="1" fillId="0" borderId="11" xfId="55" applyBorder="1" applyAlignment="1">
      <alignment horizontal="center"/>
      <protection/>
    </xf>
    <xf numFmtId="0" fontId="1" fillId="0" borderId="15" xfId="55" applyBorder="1" applyAlignment="1">
      <alignment horizontal="center"/>
      <protection/>
    </xf>
    <xf numFmtId="0" fontId="1" fillId="22" borderId="18" xfId="55" applyFill="1" applyBorder="1" applyAlignment="1">
      <alignment horizontal="center"/>
      <protection/>
    </xf>
    <xf numFmtId="0" fontId="24" fillId="0" borderId="11" xfId="55" applyFont="1" applyBorder="1" applyAlignment="1">
      <alignment wrapText="1"/>
      <protection/>
    </xf>
    <xf numFmtId="0" fontId="1" fillId="0" borderId="11" xfId="55" applyBorder="1">
      <alignment/>
      <protection/>
    </xf>
    <xf numFmtId="0" fontId="1" fillId="0" borderId="12" xfId="55" applyBorder="1" applyAlignment="1">
      <alignment horizontal="center"/>
      <protection/>
    </xf>
    <xf numFmtId="0" fontId="1" fillId="0" borderId="15" xfId="55" applyBorder="1">
      <alignment/>
      <protection/>
    </xf>
    <xf numFmtId="0" fontId="1" fillId="0" borderId="18" xfId="55" applyBorder="1" applyAlignment="1">
      <alignment horizontal="center"/>
      <protection/>
    </xf>
    <xf numFmtId="1" fontId="24" fillId="0" borderId="13" xfId="55" applyNumberFormat="1" applyFont="1" applyBorder="1" applyAlignment="1">
      <alignment horizontal="center"/>
      <protection/>
    </xf>
    <xf numFmtId="1" fontId="1" fillId="0" borderId="13" xfId="55" applyNumberFormat="1" applyBorder="1" applyAlignment="1">
      <alignment horizontal="center"/>
      <protection/>
    </xf>
    <xf numFmtId="0" fontId="1" fillId="0" borderId="13" xfId="55" applyBorder="1" applyAlignment="1">
      <alignment horizontal="center"/>
      <protection/>
    </xf>
    <xf numFmtId="0" fontId="1" fillId="0" borderId="16" xfId="55" applyBorder="1" applyAlignment="1">
      <alignment horizontal="center"/>
      <protection/>
    </xf>
    <xf numFmtId="0" fontId="35" fillId="22" borderId="21" xfId="55" applyFont="1" applyFill="1" applyBorder="1" applyAlignment="1">
      <alignment horizontal="left"/>
      <protection/>
    </xf>
    <xf numFmtId="0" fontId="25" fillId="22" borderId="21" xfId="0" applyFont="1" applyFill="1" applyBorder="1" applyAlignment="1">
      <alignment horizontal="center"/>
    </xf>
    <xf numFmtId="0" fontId="25" fillId="22" borderId="22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9" xfId="0" applyFill="1" applyBorder="1" applyAlignment="1">
      <alignment horizontal="center"/>
    </xf>
    <xf numFmtId="0" fontId="33" fillId="22" borderId="14" xfId="0" applyFont="1" applyFill="1" applyBorder="1" applyAlignment="1">
      <alignment horizontal="center"/>
    </xf>
    <xf numFmtId="0" fontId="0" fillId="22" borderId="19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1" fillId="22" borderId="21" xfId="55" applyFill="1" applyBorder="1" applyAlignment="1">
      <alignment horizontal="center"/>
      <protection/>
    </xf>
    <xf numFmtId="0" fontId="1" fillId="22" borderId="22" xfId="55" applyFill="1" applyBorder="1" applyAlignment="1">
      <alignment horizontal="center"/>
      <protection/>
    </xf>
    <xf numFmtId="0" fontId="1" fillId="22" borderId="23" xfId="55" applyFill="1" applyBorder="1" applyAlignment="1">
      <alignment horizontal="center"/>
      <protection/>
    </xf>
    <xf numFmtId="0" fontId="1" fillId="22" borderId="22" xfId="55" applyFont="1" applyFill="1" applyBorder="1" applyAlignment="1">
      <alignment horizontal="center"/>
      <protection/>
    </xf>
    <xf numFmtId="0" fontId="1" fillId="22" borderId="23" xfId="55" applyFont="1" applyFill="1" applyBorder="1" applyAlignment="1">
      <alignment horizontal="center"/>
      <protection/>
    </xf>
    <xf numFmtId="0" fontId="19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rmal_ratingDA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1" customWidth="1"/>
    <col min="4" max="4" width="31.7109375" style="0" customWidth="1"/>
    <col min="5" max="5" width="16.7109375" style="1" customWidth="1"/>
    <col min="6" max="6" width="9.140625" style="1" customWidth="1"/>
    <col min="7" max="7" width="11.8515625" style="1" customWidth="1"/>
    <col min="8" max="8" width="12.7109375" style="1" customWidth="1"/>
  </cols>
  <sheetData>
    <row r="1" spans="1:15" ht="15">
      <c r="A1" s="1" t="s">
        <v>28</v>
      </c>
      <c r="B1" t="s">
        <v>1</v>
      </c>
      <c r="C1" t="s">
        <v>8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8"/>
      <c r="J1" s="8"/>
      <c r="K1" s="8"/>
      <c r="L1" s="8"/>
      <c r="M1" s="8"/>
      <c r="N1" s="8"/>
      <c r="O1" s="8"/>
    </row>
    <row r="2" spans="1:8" ht="15">
      <c r="A2" s="1">
        <v>41</v>
      </c>
      <c r="B2" s="12">
        <f aca="true" t="shared" si="0" ref="B2:B33">SUM(F2:H2)/3</f>
        <v>188.66666666666666</v>
      </c>
      <c r="C2" s="12" t="s">
        <v>93</v>
      </c>
      <c r="D2" s="14" t="s">
        <v>34</v>
      </c>
      <c r="E2" s="15" t="s">
        <v>23</v>
      </c>
      <c r="F2" s="15">
        <v>187</v>
      </c>
      <c r="G2" s="15">
        <v>189</v>
      </c>
      <c r="H2" s="15">
        <v>190</v>
      </c>
    </row>
    <row r="3" spans="1:12" ht="15">
      <c r="A3" s="1">
        <v>42</v>
      </c>
      <c r="B3" s="12">
        <f t="shared" si="0"/>
        <v>181</v>
      </c>
      <c r="C3" s="12" t="s">
        <v>94</v>
      </c>
      <c r="D3" s="14" t="s">
        <v>49</v>
      </c>
      <c r="E3" s="15" t="s">
        <v>23</v>
      </c>
      <c r="F3" s="15">
        <v>177</v>
      </c>
      <c r="G3" s="15">
        <v>185</v>
      </c>
      <c r="H3" s="15">
        <v>181</v>
      </c>
      <c r="I3" s="8"/>
      <c r="J3" s="8"/>
      <c r="K3" s="8"/>
      <c r="L3" s="8"/>
    </row>
    <row r="4" spans="1:12" ht="15">
      <c r="A4" s="1">
        <v>43</v>
      </c>
      <c r="B4" s="12">
        <f t="shared" si="0"/>
        <v>175</v>
      </c>
      <c r="C4" s="12" t="s">
        <v>93</v>
      </c>
      <c r="D4" s="14" t="s">
        <v>35</v>
      </c>
      <c r="E4" s="15" t="s">
        <v>23</v>
      </c>
      <c r="F4" s="15">
        <v>179</v>
      </c>
      <c r="G4" s="15">
        <v>177</v>
      </c>
      <c r="H4" s="15">
        <v>169</v>
      </c>
      <c r="I4" s="8"/>
      <c r="J4" s="8"/>
      <c r="K4" s="8"/>
      <c r="L4" s="8"/>
    </row>
    <row r="5" spans="1:12" ht="15">
      <c r="A5" s="1">
        <v>44</v>
      </c>
      <c r="B5" s="12">
        <f t="shared" si="0"/>
        <v>173.33333333333334</v>
      </c>
      <c r="C5" s="12" t="s">
        <v>93</v>
      </c>
      <c r="D5" s="14" t="s">
        <v>52</v>
      </c>
      <c r="E5" s="15" t="s">
        <v>9</v>
      </c>
      <c r="F5" s="15">
        <v>171</v>
      </c>
      <c r="G5" s="15">
        <v>172</v>
      </c>
      <c r="H5" s="15">
        <v>177</v>
      </c>
      <c r="I5" s="8"/>
      <c r="J5" s="8"/>
      <c r="K5" s="8"/>
      <c r="L5" s="8"/>
    </row>
    <row r="6" spans="1:12" ht="15">
      <c r="A6" s="1">
        <v>45</v>
      </c>
      <c r="B6" s="12">
        <f t="shared" si="0"/>
        <v>170.33333333333334</v>
      </c>
      <c r="C6" s="12" t="s">
        <v>94</v>
      </c>
      <c r="D6" s="14" t="s">
        <v>47</v>
      </c>
      <c r="E6" s="15" t="s">
        <v>9</v>
      </c>
      <c r="F6" s="15">
        <v>166</v>
      </c>
      <c r="G6" s="15">
        <v>177</v>
      </c>
      <c r="H6" s="15">
        <v>168</v>
      </c>
      <c r="I6" s="8"/>
      <c r="J6" s="8"/>
      <c r="K6" s="8"/>
      <c r="L6" s="8"/>
    </row>
    <row r="7" spans="1:12" ht="15">
      <c r="A7" s="1">
        <v>46</v>
      </c>
      <c r="B7" s="12">
        <f t="shared" si="0"/>
        <v>167</v>
      </c>
      <c r="C7" s="12" t="s">
        <v>94</v>
      </c>
      <c r="D7" s="14" t="s">
        <v>57</v>
      </c>
      <c r="E7" s="15" t="s">
        <v>77</v>
      </c>
      <c r="F7" s="15">
        <v>163</v>
      </c>
      <c r="G7" s="15">
        <v>163</v>
      </c>
      <c r="H7" s="15">
        <v>175</v>
      </c>
      <c r="I7" s="8"/>
      <c r="J7" s="8"/>
      <c r="K7" s="8"/>
      <c r="L7" s="8"/>
    </row>
    <row r="8" spans="1:12" ht="15">
      <c r="A8" s="1">
        <v>47</v>
      </c>
      <c r="B8" s="12">
        <f t="shared" si="0"/>
        <v>165</v>
      </c>
      <c r="C8" s="12" t="s">
        <v>94</v>
      </c>
      <c r="D8" s="14" t="s">
        <v>41</v>
      </c>
      <c r="E8" s="15" t="s">
        <v>23</v>
      </c>
      <c r="F8" s="15">
        <v>172</v>
      </c>
      <c r="G8" s="15">
        <v>167</v>
      </c>
      <c r="H8" s="15">
        <v>156</v>
      </c>
      <c r="I8" s="8"/>
      <c r="J8" s="8"/>
      <c r="K8" s="8"/>
      <c r="L8" s="8"/>
    </row>
    <row r="9" spans="1:12" ht="15">
      <c r="A9" s="1">
        <v>48</v>
      </c>
      <c r="B9" s="12">
        <f t="shared" si="0"/>
        <v>160</v>
      </c>
      <c r="C9" s="12" t="s">
        <v>93</v>
      </c>
      <c r="D9" s="14" t="s">
        <v>36</v>
      </c>
      <c r="E9" s="15" t="s">
        <v>23</v>
      </c>
      <c r="F9" s="15">
        <v>148</v>
      </c>
      <c r="G9" s="15">
        <v>155</v>
      </c>
      <c r="H9" s="15">
        <v>177</v>
      </c>
      <c r="I9" s="8"/>
      <c r="J9" s="8"/>
      <c r="K9" s="8"/>
      <c r="L9" s="8"/>
    </row>
    <row r="10" spans="1:12" ht="15">
      <c r="A10" s="1">
        <v>49</v>
      </c>
      <c r="B10" s="12">
        <f t="shared" si="0"/>
        <v>158.33333333333334</v>
      </c>
      <c r="C10" s="12" t="s">
        <v>94</v>
      </c>
      <c r="D10" s="14" t="s">
        <v>53</v>
      </c>
      <c r="E10" s="15" t="s">
        <v>23</v>
      </c>
      <c r="F10" s="15">
        <v>155</v>
      </c>
      <c r="G10" s="15">
        <v>162</v>
      </c>
      <c r="H10" s="15">
        <v>158</v>
      </c>
      <c r="I10" s="8"/>
      <c r="J10" s="8"/>
      <c r="K10" s="8"/>
      <c r="L10" s="8"/>
    </row>
    <row r="11" spans="1:12" ht="15">
      <c r="A11" s="1">
        <v>50</v>
      </c>
      <c r="B11" s="12">
        <f t="shared" si="0"/>
        <v>162.66666666666666</v>
      </c>
      <c r="C11" s="12" t="s">
        <v>94</v>
      </c>
      <c r="D11" s="14" t="s">
        <v>92</v>
      </c>
      <c r="E11" s="15" t="s">
        <v>9</v>
      </c>
      <c r="F11" s="15">
        <v>156</v>
      </c>
      <c r="G11" s="15">
        <v>154</v>
      </c>
      <c r="H11" s="15">
        <v>178</v>
      </c>
      <c r="I11" s="8"/>
      <c r="J11" s="8"/>
      <c r="K11" s="8"/>
      <c r="L11" s="8"/>
    </row>
    <row r="12" spans="1:12" ht="15">
      <c r="A12" s="1">
        <v>51</v>
      </c>
      <c r="B12" s="12">
        <f t="shared" si="0"/>
        <v>160</v>
      </c>
      <c r="C12" s="12" t="s">
        <v>94</v>
      </c>
      <c r="D12" s="14" t="s">
        <v>46</v>
      </c>
      <c r="E12" s="15" t="s">
        <v>9</v>
      </c>
      <c r="F12" s="15">
        <v>159</v>
      </c>
      <c r="G12" s="15">
        <v>167</v>
      </c>
      <c r="H12" s="15">
        <v>154</v>
      </c>
      <c r="I12" s="8"/>
      <c r="J12" s="8"/>
      <c r="K12" s="8"/>
      <c r="L12" s="8"/>
    </row>
    <row r="13" spans="1:12" ht="15">
      <c r="A13" s="1">
        <v>52</v>
      </c>
      <c r="B13" s="12">
        <f t="shared" si="0"/>
        <v>149</v>
      </c>
      <c r="C13" s="12" t="s">
        <v>94</v>
      </c>
      <c r="D13" s="14" t="s">
        <v>42</v>
      </c>
      <c r="E13" s="15" t="s">
        <v>9</v>
      </c>
      <c r="F13" s="15">
        <v>142</v>
      </c>
      <c r="G13" s="15">
        <v>146</v>
      </c>
      <c r="H13" s="15">
        <v>159</v>
      </c>
      <c r="I13" s="8"/>
      <c r="J13" s="8"/>
      <c r="K13" s="8"/>
      <c r="L13" s="8"/>
    </row>
    <row r="14" spans="1:12" ht="15">
      <c r="A14" s="1">
        <v>53</v>
      </c>
      <c r="B14" s="12">
        <f t="shared" si="0"/>
        <v>154</v>
      </c>
      <c r="C14" s="12" t="s">
        <v>93</v>
      </c>
      <c r="D14" s="14" t="s">
        <v>37</v>
      </c>
      <c r="E14" s="15" t="s">
        <v>23</v>
      </c>
      <c r="F14" s="15">
        <v>159</v>
      </c>
      <c r="G14" s="15">
        <v>145</v>
      </c>
      <c r="H14" s="15">
        <v>158</v>
      </c>
      <c r="I14" s="8"/>
      <c r="J14" s="8"/>
      <c r="K14" s="8"/>
      <c r="L14" s="8"/>
    </row>
    <row r="15" spans="1:12" ht="15">
      <c r="A15" s="1">
        <v>54</v>
      </c>
      <c r="B15" s="12">
        <f t="shared" si="0"/>
        <v>148.66666666666666</v>
      </c>
      <c r="C15" s="12" t="s">
        <v>93</v>
      </c>
      <c r="D15" s="14" t="s">
        <v>45</v>
      </c>
      <c r="E15" s="15" t="s">
        <v>23</v>
      </c>
      <c r="F15" s="15">
        <v>142</v>
      </c>
      <c r="G15" s="15">
        <v>144</v>
      </c>
      <c r="H15" s="15">
        <v>160</v>
      </c>
      <c r="I15" s="8"/>
      <c r="J15" s="8"/>
      <c r="K15" s="8"/>
      <c r="L15" s="8"/>
    </row>
    <row r="16" spans="1:12" ht="15">
      <c r="A16" s="1">
        <v>55</v>
      </c>
      <c r="B16" s="12">
        <f t="shared" si="0"/>
        <v>148.33333333333334</v>
      </c>
      <c r="C16" s="12" t="s">
        <v>93</v>
      </c>
      <c r="D16" s="14" t="s">
        <v>59</v>
      </c>
      <c r="E16" s="15" t="s">
        <v>9</v>
      </c>
      <c r="F16" s="15">
        <v>140</v>
      </c>
      <c r="G16" s="15">
        <v>147</v>
      </c>
      <c r="H16" s="15">
        <v>158</v>
      </c>
      <c r="I16" s="8"/>
      <c r="J16" s="8"/>
      <c r="K16" s="8"/>
      <c r="L16" s="8"/>
    </row>
    <row r="17" spans="1:12" ht="15">
      <c r="A17" s="1">
        <v>56</v>
      </c>
      <c r="B17" s="12">
        <f t="shared" si="0"/>
        <v>147.66666666666666</v>
      </c>
      <c r="C17" s="12" t="s">
        <v>95</v>
      </c>
      <c r="D17" s="14" t="s">
        <v>61</v>
      </c>
      <c r="E17" s="15" t="s">
        <v>23</v>
      </c>
      <c r="F17" s="15">
        <v>133</v>
      </c>
      <c r="G17" s="15">
        <v>152</v>
      </c>
      <c r="H17" s="15">
        <v>158</v>
      </c>
      <c r="I17" s="8"/>
      <c r="J17" s="8"/>
      <c r="K17" s="8"/>
      <c r="L17" s="8"/>
    </row>
    <row r="18" spans="1:12" ht="15">
      <c r="A18" s="1">
        <v>57</v>
      </c>
      <c r="B18" s="12">
        <f t="shared" si="0"/>
        <v>143.66666666666666</v>
      </c>
      <c r="C18" s="12" t="s">
        <v>94</v>
      </c>
      <c r="D18" s="14" t="s">
        <v>60</v>
      </c>
      <c r="E18" s="15" t="s">
        <v>77</v>
      </c>
      <c r="F18" s="15">
        <v>141</v>
      </c>
      <c r="G18" s="15">
        <v>148</v>
      </c>
      <c r="H18" s="15">
        <v>142</v>
      </c>
      <c r="I18" s="8"/>
      <c r="J18" s="8"/>
      <c r="K18" s="8"/>
      <c r="L18" s="8"/>
    </row>
    <row r="19" spans="1:12" ht="15">
      <c r="A19" s="1">
        <v>58</v>
      </c>
      <c r="B19" s="12">
        <f t="shared" si="0"/>
        <v>138.66666666666666</v>
      </c>
      <c r="C19" s="12" t="s">
        <v>93</v>
      </c>
      <c r="D19" s="14" t="s">
        <v>62</v>
      </c>
      <c r="E19" s="15" t="s">
        <v>77</v>
      </c>
      <c r="F19" s="15">
        <v>137</v>
      </c>
      <c r="G19" s="15">
        <v>128</v>
      </c>
      <c r="H19" s="15">
        <v>151</v>
      </c>
      <c r="I19" s="8"/>
      <c r="J19" s="8"/>
      <c r="K19" s="8"/>
      <c r="L19" s="8"/>
    </row>
    <row r="20" spans="1:12" ht="15">
      <c r="A20" s="1">
        <v>59</v>
      </c>
      <c r="B20" s="12">
        <f t="shared" si="0"/>
        <v>137.33333333333334</v>
      </c>
      <c r="C20" s="12" t="s">
        <v>94</v>
      </c>
      <c r="D20" s="14" t="s">
        <v>54</v>
      </c>
      <c r="E20" s="15" t="s">
        <v>9</v>
      </c>
      <c r="F20" s="15">
        <v>144</v>
      </c>
      <c r="G20" s="15">
        <v>136</v>
      </c>
      <c r="H20" s="15">
        <v>132</v>
      </c>
      <c r="I20" s="8"/>
      <c r="J20" s="8"/>
      <c r="K20" s="8"/>
      <c r="L20" s="8"/>
    </row>
    <row r="21" spans="1:12" ht="15">
      <c r="A21" s="1">
        <v>60</v>
      </c>
      <c r="B21" s="12">
        <f t="shared" si="0"/>
        <v>134.33333333333334</v>
      </c>
      <c r="C21" s="12" t="s">
        <v>93</v>
      </c>
      <c r="D21" s="14" t="s">
        <v>40</v>
      </c>
      <c r="E21" s="15" t="s">
        <v>23</v>
      </c>
      <c r="F21" s="15">
        <v>139</v>
      </c>
      <c r="G21" s="15">
        <v>130</v>
      </c>
      <c r="H21" s="15">
        <v>134</v>
      </c>
      <c r="I21" s="8"/>
      <c r="J21" s="8"/>
      <c r="K21" s="8"/>
      <c r="L21" s="8"/>
    </row>
    <row r="22" spans="1:12" ht="15">
      <c r="A22" s="1">
        <v>61</v>
      </c>
      <c r="B22" s="12">
        <f t="shared" si="0"/>
        <v>126.33333333333333</v>
      </c>
      <c r="C22" s="12" t="s">
        <v>94</v>
      </c>
      <c r="D22" s="14" t="s">
        <v>50</v>
      </c>
      <c r="E22" s="15" t="s">
        <v>9</v>
      </c>
      <c r="F22" s="15">
        <v>131</v>
      </c>
      <c r="G22" s="15">
        <v>114</v>
      </c>
      <c r="H22" s="15">
        <v>134</v>
      </c>
      <c r="I22" s="8"/>
      <c r="J22" s="8"/>
      <c r="K22" s="8"/>
      <c r="L22" s="8"/>
    </row>
    <row r="23" spans="1:12" ht="15">
      <c r="A23" s="1">
        <v>62</v>
      </c>
      <c r="B23" s="12">
        <f t="shared" si="0"/>
        <v>134.33333333333334</v>
      </c>
      <c r="C23" s="12" t="s">
        <v>94</v>
      </c>
      <c r="D23" s="14" t="s">
        <v>43</v>
      </c>
      <c r="E23" s="15" t="s">
        <v>23</v>
      </c>
      <c r="F23" s="15">
        <v>119</v>
      </c>
      <c r="G23" s="15">
        <v>150</v>
      </c>
      <c r="H23" s="15">
        <v>134</v>
      </c>
      <c r="I23" s="8"/>
      <c r="J23" s="8"/>
      <c r="K23" s="8"/>
      <c r="L23" s="8"/>
    </row>
    <row r="24" spans="1:12" ht="15">
      <c r="A24" s="1">
        <v>63</v>
      </c>
      <c r="B24" s="12">
        <f t="shared" si="0"/>
        <v>132.33333333333334</v>
      </c>
      <c r="C24" s="12" t="s">
        <v>95</v>
      </c>
      <c r="D24" s="14" t="s">
        <v>70</v>
      </c>
      <c r="E24" s="15" t="s">
        <v>77</v>
      </c>
      <c r="F24" s="15">
        <v>124</v>
      </c>
      <c r="G24" s="15">
        <v>130</v>
      </c>
      <c r="H24" s="15">
        <v>143</v>
      </c>
      <c r="I24" s="8"/>
      <c r="J24" s="8"/>
      <c r="K24" s="8"/>
      <c r="L24" s="8"/>
    </row>
    <row r="25" spans="1:12" ht="15">
      <c r="A25" s="1">
        <v>64</v>
      </c>
      <c r="B25" s="12">
        <f t="shared" si="0"/>
        <v>130.66666666666666</v>
      </c>
      <c r="C25" s="12" t="s">
        <v>94</v>
      </c>
      <c r="D25" s="14" t="s">
        <v>63</v>
      </c>
      <c r="E25" s="15" t="s">
        <v>77</v>
      </c>
      <c r="F25" s="15">
        <v>127</v>
      </c>
      <c r="G25" s="15">
        <v>126</v>
      </c>
      <c r="H25" s="15">
        <v>139</v>
      </c>
      <c r="I25" s="8"/>
      <c r="J25" s="8"/>
      <c r="K25" s="8"/>
      <c r="L25" s="8"/>
    </row>
    <row r="26" spans="1:12" ht="15">
      <c r="A26" s="1">
        <v>65</v>
      </c>
      <c r="B26" s="12">
        <f t="shared" si="0"/>
        <v>122.33333333333333</v>
      </c>
      <c r="C26" s="12" t="s">
        <v>94</v>
      </c>
      <c r="D26" s="14" t="s">
        <v>51</v>
      </c>
      <c r="E26" s="15" t="s">
        <v>23</v>
      </c>
      <c r="F26" s="15">
        <v>122</v>
      </c>
      <c r="G26" s="15">
        <v>123</v>
      </c>
      <c r="H26" s="15">
        <v>122</v>
      </c>
      <c r="I26" s="8"/>
      <c r="J26" s="8"/>
      <c r="K26" s="8"/>
      <c r="L26" s="8"/>
    </row>
    <row r="27" spans="1:12" ht="15">
      <c r="A27" s="1">
        <v>66</v>
      </c>
      <c r="B27" s="12">
        <f t="shared" si="0"/>
        <v>121.33333333333333</v>
      </c>
      <c r="C27" s="12" t="s">
        <v>94</v>
      </c>
      <c r="D27" s="14" t="s">
        <v>55</v>
      </c>
      <c r="E27" s="15" t="s">
        <v>31</v>
      </c>
      <c r="F27" s="15">
        <v>102</v>
      </c>
      <c r="G27" s="15">
        <v>128</v>
      </c>
      <c r="H27" s="15">
        <v>134</v>
      </c>
      <c r="I27" s="8"/>
      <c r="J27" s="8"/>
      <c r="K27" s="8"/>
      <c r="L27" s="8"/>
    </row>
    <row r="28" spans="1:12" ht="15">
      <c r="A28" s="1">
        <v>67</v>
      </c>
      <c r="B28" s="12">
        <f t="shared" si="0"/>
        <v>119.33333333333333</v>
      </c>
      <c r="C28" s="12" t="s">
        <v>94</v>
      </c>
      <c r="D28" s="14" t="s">
        <v>87</v>
      </c>
      <c r="E28" s="15" t="s">
        <v>77</v>
      </c>
      <c r="F28" s="15">
        <v>119</v>
      </c>
      <c r="G28" s="15">
        <v>114</v>
      </c>
      <c r="H28" s="15">
        <v>125</v>
      </c>
      <c r="I28" s="8"/>
      <c r="J28" s="8"/>
      <c r="K28" s="8"/>
      <c r="L28" s="8"/>
    </row>
    <row r="29" spans="1:12" ht="15">
      <c r="A29" s="1">
        <v>68</v>
      </c>
      <c r="B29" s="12">
        <f t="shared" si="0"/>
        <v>117.66666666666667</v>
      </c>
      <c r="C29" s="12" t="s">
        <v>94</v>
      </c>
      <c r="D29" s="14" t="s">
        <v>64</v>
      </c>
      <c r="E29" s="15" t="s">
        <v>77</v>
      </c>
      <c r="F29" s="15">
        <v>112</v>
      </c>
      <c r="G29" s="15">
        <v>107</v>
      </c>
      <c r="H29" s="15">
        <v>134</v>
      </c>
      <c r="I29" s="8"/>
      <c r="J29" s="8"/>
      <c r="K29" s="8"/>
      <c r="L29" s="8"/>
    </row>
    <row r="30" spans="1:12" ht="15">
      <c r="A30" s="1">
        <v>69</v>
      </c>
      <c r="B30" s="12">
        <f t="shared" si="0"/>
        <v>114.66666666666667</v>
      </c>
      <c r="C30" s="12" t="s">
        <v>95</v>
      </c>
      <c r="D30" s="14" t="s">
        <v>65</v>
      </c>
      <c r="E30" s="15" t="s">
        <v>9</v>
      </c>
      <c r="F30" s="15">
        <v>112</v>
      </c>
      <c r="G30" s="15">
        <v>112</v>
      </c>
      <c r="H30" s="15">
        <v>120</v>
      </c>
      <c r="I30" s="8"/>
      <c r="J30" s="8"/>
      <c r="K30" s="8"/>
      <c r="L30" s="8"/>
    </row>
    <row r="31" spans="1:12" ht="15">
      <c r="A31" s="1">
        <v>70</v>
      </c>
      <c r="B31" s="12">
        <f t="shared" si="0"/>
        <v>114</v>
      </c>
      <c r="C31" s="12" t="s">
        <v>94</v>
      </c>
      <c r="D31" s="14" t="s">
        <v>44</v>
      </c>
      <c r="E31" s="15" t="s">
        <v>23</v>
      </c>
      <c r="F31" s="15">
        <v>105</v>
      </c>
      <c r="G31" s="15">
        <v>116</v>
      </c>
      <c r="H31" s="15">
        <v>121</v>
      </c>
      <c r="I31" s="8"/>
      <c r="J31" s="8"/>
      <c r="K31" s="8"/>
      <c r="L31" s="8"/>
    </row>
    <row r="32" spans="1:12" ht="15">
      <c r="A32" s="1">
        <v>71</v>
      </c>
      <c r="B32" s="12">
        <f t="shared" si="0"/>
        <v>111</v>
      </c>
      <c r="C32" s="12" t="s">
        <v>94</v>
      </c>
      <c r="D32" s="14" t="s">
        <v>48</v>
      </c>
      <c r="E32" s="15" t="s">
        <v>31</v>
      </c>
      <c r="F32" s="15">
        <v>109</v>
      </c>
      <c r="G32" s="15">
        <v>95</v>
      </c>
      <c r="H32" s="15">
        <v>129</v>
      </c>
      <c r="I32" s="8"/>
      <c r="J32" s="8"/>
      <c r="K32" s="8"/>
      <c r="L32" s="8"/>
    </row>
    <row r="33" spans="1:12" ht="15">
      <c r="A33" s="1">
        <v>72</v>
      </c>
      <c r="B33" s="12">
        <f t="shared" si="0"/>
        <v>111</v>
      </c>
      <c r="C33" s="12" t="s">
        <v>94</v>
      </c>
      <c r="D33" s="14" t="s">
        <v>69</v>
      </c>
      <c r="E33" s="15" t="s">
        <v>32</v>
      </c>
      <c r="F33" s="15">
        <v>114</v>
      </c>
      <c r="G33" s="15">
        <v>125</v>
      </c>
      <c r="H33" s="15">
        <v>94</v>
      </c>
      <c r="I33" s="8"/>
      <c r="J33" s="8"/>
      <c r="K33" s="8"/>
      <c r="L33" s="8"/>
    </row>
    <row r="34" spans="1:12" ht="15">
      <c r="A34" s="1">
        <v>73</v>
      </c>
      <c r="B34" s="12">
        <f aca="true" t="shared" si="1" ref="B34:B55">SUM(F34:H34)/3</f>
        <v>109</v>
      </c>
      <c r="C34" s="12" t="s">
        <v>94</v>
      </c>
      <c r="D34" s="14" t="s">
        <v>86</v>
      </c>
      <c r="E34" s="15" t="s">
        <v>23</v>
      </c>
      <c r="F34" s="15">
        <v>97</v>
      </c>
      <c r="G34" s="15">
        <v>108</v>
      </c>
      <c r="H34" s="15">
        <v>122</v>
      </c>
      <c r="I34" s="8"/>
      <c r="J34" s="8"/>
      <c r="K34" s="8"/>
      <c r="L34" s="8"/>
    </row>
    <row r="35" spans="1:12" ht="15">
      <c r="A35" s="1">
        <v>74</v>
      </c>
      <c r="B35" s="12">
        <f t="shared" si="1"/>
        <v>107</v>
      </c>
      <c r="C35" s="12" t="s">
        <v>94</v>
      </c>
      <c r="D35" s="14" t="s">
        <v>98</v>
      </c>
      <c r="E35" s="15" t="s">
        <v>56</v>
      </c>
      <c r="F35" s="15">
        <v>87</v>
      </c>
      <c r="G35" s="15">
        <v>93</v>
      </c>
      <c r="H35" s="15">
        <v>141</v>
      </c>
      <c r="I35" s="8"/>
      <c r="J35" s="8"/>
      <c r="K35" s="8"/>
      <c r="L35" s="8"/>
    </row>
    <row r="36" spans="1:12" ht="15">
      <c r="A36" s="1">
        <v>75</v>
      </c>
      <c r="B36" s="12">
        <f t="shared" si="1"/>
        <v>106.33333333333333</v>
      </c>
      <c r="C36" s="12" t="s">
        <v>95</v>
      </c>
      <c r="D36" s="14" t="s">
        <v>79</v>
      </c>
      <c r="E36" s="15" t="s">
        <v>77</v>
      </c>
      <c r="F36" s="15">
        <v>97</v>
      </c>
      <c r="G36" s="15">
        <v>107</v>
      </c>
      <c r="H36" s="15">
        <v>115</v>
      </c>
      <c r="I36" s="8"/>
      <c r="J36" s="8"/>
      <c r="K36" s="8"/>
      <c r="L36" s="8"/>
    </row>
    <row r="37" spans="1:12" ht="15">
      <c r="A37" s="1">
        <v>76</v>
      </c>
      <c r="B37" s="12">
        <f t="shared" si="1"/>
        <v>0</v>
      </c>
      <c r="C37" s="12" t="s">
        <v>95</v>
      </c>
      <c r="D37" s="14" t="s">
        <v>75</v>
      </c>
      <c r="E37" s="11" t="s">
        <v>23</v>
      </c>
      <c r="F37" s="11"/>
      <c r="G37" s="11"/>
      <c r="H37" s="11"/>
      <c r="I37" s="8"/>
      <c r="J37" s="8"/>
      <c r="K37" s="8"/>
      <c r="L37" s="8"/>
    </row>
    <row r="38" spans="1:12" ht="15">
      <c r="A38" s="1">
        <v>77</v>
      </c>
      <c r="B38" s="12">
        <f t="shared" si="1"/>
        <v>105.33333333333333</v>
      </c>
      <c r="C38" s="12" t="s">
        <v>95</v>
      </c>
      <c r="D38" s="14" t="s">
        <v>91</v>
      </c>
      <c r="E38" s="15" t="s">
        <v>77</v>
      </c>
      <c r="F38" s="15">
        <v>92</v>
      </c>
      <c r="G38" s="15">
        <v>96</v>
      </c>
      <c r="H38" s="15">
        <v>128</v>
      </c>
      <c r="I38" s="8"/>
      <c r="J38" s="8"/>
      <c r="K38" s="8"/>
      <c r="L38" s="8"/>
    </row>
    <row r="39" spans="1:12" ht="15">
      <c r="A39" s="1">
        <v>78</v>
      </c>
      <c r="B39" s="12">
        <f t="shared" si="1"/>
        <v>104.33333333333333</v>
      </c>
      <c r="C39" s="12" t="s">
        <v>94</v>
      </c>
      <c r="D39" s="14" t="s">
        <v>89</v>
      </c>
      <c r="E39" s="15" t="s">
        <v>38</v>
      </c>
      <c r="F39" s="15">
        <v>94</v>
      </c>
      <c r="G39" s="15">
        <v>98</v>
      </c>
      <c r="H39" s="15">
        <v>121</v>
      </c>
      <c r="I39" s="8"/>
      <c r="J39" s="8"/>
      <c r="K39" s="8"/>
      <c r="L39" s="8"/>
    </row>
    <row r="40" spans="1:12" ht="15">
      <c r="A40" s="1">
        <v>79</v>
      </c>
      <c r="B40" s="12">
        <f t="shared" si="1"/>
        <v>103.33333333333333</v>
      </c>
      <c r="C40" s="12" t="s">
        <v>94</v>
      </c>
      <c r="D40" s="14" t="s">
        <v>66</v>
      </c>
      <c r="E40" s="15" t="s">
        <v>56</v>
      </c>
      <c r="F40" s="15">
        <v>98</v>
      </c>
      <c r="G40" s="15">
        <v>94</v>
      </c>
      <c r="H40" s="15">
        <v>118</v>
      </c>
      <c r="I40" s="8"/>
      <c r="J40" s="8"/>
      <c r="K40" s="8"/>
      <c r="L40" s="8"/>
    </row>
    <row r="41" spans="1:12" ht="15">
      <c r="A41" s="1">
        <v>80</v>
      </c>
      <c r="B41" s="12">
        <f t="shared" si="1"/>
        <v>101</v>
      </c>
      <c r="C41" s="12" t="s">
        <v>94</v>
      </c>
      <c r="D41" s="14" t="s">
        <v>90</v>
      </c>
      <c r="E41" s="15" t="s">
        <v>10</v>
      </c>
      <c r="F41" s="15">
        <v>93</v>
      </c>
      <c r="G41" s="15">
        <v>105</v>
      </c>
      <c r="H41" s="15">
        <v>105</v>
      </c>
      <c r="I41" s="8"/>
      <c r="J41" s="8"/>
      <c r="K41" s="8"/>
      <c r="L41" s="8"/>
    </row>
    <row r="42" spans="1:12" ht="15">
      <c r="A42" s="1">
        <v>81</v>
      </c>
      <c r="B42" s="12">
        <f t="shared" si="1"/>
        <v>100</v>
      </c>
      <c r="C42" s="12" t="s">
        <v>94</v>
      </c>
      <c r="D42" s="14" t="s">
        <v>67</v>
      </c>
      <c r="E42" s="15" t="s">
        <v>77</v>
      </c>
      <c r="F42" s="15">
        <v>95</v>
      </c>
      <c r="G42" s="15">
        <v>98</v>
      </c>
      <c r="H42" s="15">
        <v>107</v>
      </c>
      <c r="I42" s="8"/>
      <c r="J42" s="8"/>
      <c r="K42" s="8"/>
      <c r="L42" s="8"/>
    </row>
    <row r="43" spans="1:12" ht="15">
      <c r="A43" s="1">
        <v>82</v>
      </c>
      <c r="B43" s="12">
        <f t="shared" si="1"/>
        <v>93.33333333333333</v>
      </c>
      <c r="C43" s="12" t="s">
        <v>94</v>
      </c>
      <c r="D43" s="14" t="s">
        <v>71</v>
      </c>
      <c r="E43" s="15" t="s">
        <v>9</v>
      </c>
      <c r="F43" s="15">
        <v>84</v>
      </c>
      <c r="G43" s="15">
        <v>96</v>
      </c>
      <c r="H43" s="15">
        <v>100</v>
      </c>
      <c r="I43" s="8"/>
      <c r="J43" s="8"/>
      <c r="K43" s="8"/>
      <c r="L43" s="8"/>
    </row>
    <row r="44" spans="1:12" ht="15">
      <c r="A44" s="1">
        <v>83</v>
      </c>
      <c r="B44" s="12">
        <f t="shared" si="1"/>
        <v>0</v>
      </c>
      <c r="C44" s="12" t="s">
        <v>94</v>
      </c>
      <c r="D44" s="14" t="s">
        <v>88</v>
      </c>
      <c r="E44" s="11" t="s">
        <v>31</v>
      </c>
      <c r="F44" s="11"/>
      <c r="G44" s="11"/>
      <c r="H44" s="11"/>
      <c r="I44" s="8"/>
      <c r="J44" s="8"/>
      <c r="K44" s="8"/>
      <c r="L44" s="8"/>
    </row>
    <row r="45" spans="1:12" ht="15">
      <c r="A45" s="1">
        <v>84</v>
      </c>
      <c r="B45" s="12">
        <f t="shared" si="1"/>
        <v>90.33333333333333</v>
      </c>
      <c r="C45" s="12" t="s">
        <v>94</v>
      </c>
      <c r="D45" s="8" t="s">
        <v>97</v>
      </c>
      <c r="E45" s="9" t="s">
        <v>9</v>
      </c>
      <c r="F45" s="9">
        <v>82</v>
      </c>
      <c r="G45" s="9">
        <v>92</v>
      </c>
      <c r="H45" s="9">
        <v>97</v>
      </c>
      <c r="I45" s="8"/>
      <c r="J45" s="8"/>
      <c r="K45" s="8"/>
      <c r="L45" s="8"/>
    </row>
    <row r="46" spans="1:12" ht="15">
      <c r="A46" s="1">
        <v>85</v>
      </c>
      <c r="B46" s="12">
        <f t="shared" si="1"/>
        <v>0</v>
      </c>
      <c r="C46" s="12" t="s">
        <v>95</v>
      </c>
      <c r="D46" s="14" t="s">
        <v>81</v>
      </c>
      <c r="E46" s="11" t="s">
        <v>9</v>
      </c>
      <c r="F46" s="11"/>
      <c r="G46" s="11"/>
      <c r="H46" s="11"/>
      <c r="I46" s="8"/>
      <c r="J46" s="8"/>
      <c r="K46" s="8"/>
      <c r="L46" s="8"/>
    </row>
    <row r="47" spans="1:12" ht="15">
      <c r="A47" s="1">
        <v>86</v>
      </c>
      <c r="B47" s="12">
        <f t="shared" si="1"/>
        <v>0</v>
      </c>
      <c r="C47" s="12" t="s">
        <v>95</v>
      </c>
      <c r="D47" s="14" t="s">
        <v>82</v>
      </c>
      <c r="E47" s="11" t="s">
        <v>23</v>
      </c>
      <c r="F47" s="11"/>
      <c r="G47" s="11"/>
      <c r="H47" s="11"/>
      <c r="I47" s="8"/>
      <c r="J47" s="8"/>
      <c r="K47" s="8"/>
      <c r="L47" s="8"/>
    </row>
    <row r="48" spans="1:12" ht="15">
      <c r="A48" s="1">
        <v>87</v>
      </c>
      <c r="B48" s="12">
        <f t="shared" si="1"/>
        <v>0</v>
      </c>
      <c r="C48" s="12" t="s">
        <v>95</v>
      </c>
      <c r="D48" s="14" t="s">
        <v>83</v>
      </c>
      <c r="E48" s="11" t="s">
        <v>9</v>
      </c>
      <c r="F48" s="11"/>
      <c r="G48" s="11"/>
      <c r="H48" s="11"/>
      <c r="I48" s="8"/>
      <c r="J48" s="8"/>
      <c r="K48" s="8"/>
      <c r="L48" s="8"/>
    </row>
    <row r="49" spans="1:12" ht="15">
      <c r="A49" s="1">
        <v>88</v>
      </c>
      <c r="B49" s="12">
        <f t="shared" si="1"/>
        <v>0</v>
      </c>
      <c r="C49" s="12" t="s">
        <v>95</v>
      </c>
      <c r="D49" s="14" t="s">
        <v>84</v>
      </c>
      <c r="E49" s="11" t="s">
        <v>9</v>
      </c>
      <c r="F49" s="11"/>
      <c r="G49" s="11"/>
      <c r="H49" s="11"/>
      <c r="I49" s="8"/>
      <c r="J49" s="8"/>
      <c r="K49" s="8"/>
      <c r="L49" s="8"/>
    </row>
    <row r="50" spans="1:12" ht="15">
      <c r="A50" s="1">
        <v>89</v>
      </c>
      <c r="B50" s="12">
        <f t="shared" si="1"/>
        <v>0</v>
      </c>
      <c r="C50" s="12" t="s">
        <v>95</v>
      </c>
      <c r="D50" s="14" t="s">
        <v>85</v>
      </c>
      <c r="E50" s="11" t="s">
        <v>31</v>
      </c>
      <c r="F50" s="11"/>
      <c r="G50" s="11"/>
      <c r="H50" s="11"/>
      <c r="I50" s="8"/>
      <c r="J50" s="8"/>
      <c r="K50" s="8"/>
      <c r="L50" s="8"/>
    </row>
    <row r="51" spans="1:12" ht="15">
      <c r="A51" s="1">
        <v>90</v>
      </c>
      <c r="B51" s="12">
        <f t="shared" si="1"/>
        <v>0</v>
      </c>
      <c r="C51" s="12" t="s">
        <v>95</v>
      </c>
      <c r="D51" s="14" t="s">
        <v>76</v>
      </c>
      <c r="E51" s="11" t="s">
        <v>23</v>
      </c>
      <c r="F51" s="11"/>
      <c r="G51" s="11"/>
      <c r="H51" s="11"/>
      <c r="I51" s="8"/>
      <c r="J51" s="8"/>
      <c r="K51" s="8"/>
      <c r="L51" s="8"/>
    </row>
    <row r="52" spans="1:12" ht="15">
      <c r="A52" s="1">
        <v>91</v>
      </c>
      <c r="B52" s="12">
        <f t="shared" si="1"/>
        <v>0</v>
      </c>
      <c r="C52" s="12" t="s">
        <v>93</v>
      </c>
      <c r="D52" s="14" t="s">
        <v>96</v>
      </c>
      <c r="E52" s="11" t="s">
        <v>31</v>
      </c>
      <c r="F52" s="11"/>
      <c r="G52" s="11"/>
      <c r="H52" s="11"/>
      <c r="I52" s="8"/>
      <c r="J52" s="8"/>
      <c r="K52" s="8"/>
      <c r="L52" s="8"/>
    </row>
    <row r="53" spans="1:12" ht="15">
      <c r="A53" s="1">
        <v>92</v>
      </c>
      <c r="B53" s="12">
        <f t="shared" si="1"/>
        <v>0</v>
      </c>
      <c r="C53" s="12" t="s">
        <v>95</v>
      </c>
      <c r="D53" s="14" t="s">
        <v>78</v>
      </c>
      <c r="E53" s="11" t="s">
        <v>9</v>
      </c>
      <c r="F53" s="11"/>
      <c r="G53" s="11"/>
      <c r="H53" s="11"/>
      <c r="I53" s="8"/>
      <c r="J53" s="8"/>
      <c r="K53" s="8"/>
      <c r="L53" s="8"/>
    </row>
    <row r="54" spans="1:12" ht="15">
      <c r="A54" s="1">
        <v>93</v>
      </c>
      <c r="B54" s="12">
        <f t="shared" si="1"/>
        <v>0</v>
      </c>
      <c r="C54" s="12" t="s">
        <v>95</v>
      </c>
      <c r="D54" s="14" t="s">
        <v>74</v>
      </c>
      <c r="E54" s="11" t="s">
        <v>39</v>
      </c>
      <c r="F54" s="11"/>
      <c r="G54" s="11"/>
      <c r="H54" s="11"/>
      <c r="I54" s="8"/>
      <c r="J54" s="8"/>
      <c r="K54" s="8"/>
      <c r="L54" s="8"/>
    </row>
    <row r="55" spans="1:12" ht="15">
      <c r="A55" s="1">
        <v>94</v>
      </c>
      <c r="B55" s="12">
        <f t="shared" si="1"/>
        <v>0</v>
      </c>
      <c r="C55" s="12" t="s">
        <v>95</v>
      </c>
      <c r="D55" s="14" t="s">
        <v>80</v>
      </c>
      <c r="E55" s="11" t="s">
        <v>9</v>
      </c>
      <c r="F55" s="11"/>
      <c r="G55" s="11"/>
      <c r="H55" s="11"/>
      <c r="I55" s="8"/>
      <c r="J55" s="8"/>
      <c r="K55" s="8"/>
      <c r="L55" s="8"/>
    </row>
    <row r="56" spans="2:15" ht="15">
      <c r="B56" s="12"/>
      <c r="C56" s="12"/>
      <c r="D56" s="8"/>
      <c r="E56" s="9"/>
      <c r="F56" s="9"/>
      <c r="G56" s="9"/>
      <c r="H56" s="9"/>
      <c r="I56" s="8"/>
      <c r="J56" s="8"/>
      <c r="K56" s="8"/>
      <c r="L56" s="8"/>
      <c r="M56" s="8"/>
      <c r="N56" s="8"/>
      <c r="O56" s="8"/>
    </row>
    <row r="57" spans="2:15" ht="15">
      <c r="B57" s="12"/>
      <c r="C57" s="12"/>
      <c r="D57" s="8"/>
      <c r="E57" s="9"/>
      <c r="F57" s="9"/>
      <c r="G57" s="9"/>
      <c r="H57" s="9"/>
      <c r="I57" s="8"/>
      <c r="J57" s="8"/>
      <c r="K57" s="8"/>
      <c r="L57" s="8"/>
      <c r="M57" s="8"/>
      <c r="N57" s="8"/>
      <c r="O57" s="8"/>
    </row>
    <row r="58" spans="2:15" ht="15">
      <c r="B58" s="12"/>
      <c r="C58" s="12"/>
      <c r="D58" s="8"/>
      <c r="E58" s="9"/>
      <c r="F58" s="9"/>
      <c r="G58" s="9"/>
      <c r="H58" s="9"/>
      <c r="I58" s="8"/>
      <c r="J58" s="8"/>
      <c r="K58" s="8"/>
      <c r="L58" s="8"/>
      <c r="M58" s="8"/>
      <c r="N58" s="8"/>
      <c r="O58" s="8"/>
    </row>
    <row r="59" spans="2:15" ht="15">
      <c r="B59" s="12"/>
      <c r="C59" s="12"/>
      <c r="D59" s="8"/>
      <c r="E59" s="9"/>
      <c r="F59" s="9"/>
      <c r="G59" s="9"/>
      <c r="H59" s="9"/>
      <c r="I59" s="8"/>
      <c r="J59" s="8"/>
      <c r="K59" s="8"/>
      <c r="L59" s="8"/>
      <c r="M59" s="8"/>
      <c r="N59" s="8"/>
      <c r="O59" s="8"/>
    </row>
    <row r="60" spans="2:15" ht="15">
      <c r="B60" s="12"/>
      <c r="C60" s="12"/>
      <c r="D60" s="8"/>
      <c r="E60" s="9"/>
      <c r="F60" s="9"/>
      <c r="G60" s="9"/>
      <c r="H60" s="9"/>
      <c r="I60" s="8"/>
      <c r="J60" s="8"/>
      <c r="K60" s="8"/>
      <c r="L60" s="8"/>
      <c r="M60" s="8"/>
      <c r="N60" s="8"/>
      <c r="O60" s="8"/>
    </row>
    <row r="61" spans="2:15" ht="15">
      <c r="B61" s="12"/>
      <c r="C61" s="12"/>
      <c r="D61" s="8"/>
      <c r="E61" s="9"/>
      <c r="F61" s="9"/>
      <c r="G61" s="9"/>
      <c r="H61" s="9"/>
      <c r="I61" s="8"/>
      <c r="J61" s="8"/>
      <c r="K61" s="8"/>
      <c r="L61" s="8"/>
      <c r="M61" s="8"/>
      <c r="N61" s="8"/>
      <c r="O61" s="8"/>
    </row>
    <row r="62" spans="2:15" ht="15">
      <c r="B62" s="12"/>
      <c r="C62" s="12"/>
      <c r="D62" s="8"/>
      <c r="E62" s="9"/>
      <c r="F62" s="9"/>
      <c r="G62" s="9"/>
      <c r="H62" s="9"/>
      <c r="I62" s="8"/>
      <c r="J62" s="8"/>
      <c r="K62" s="8"/>
      <c r="L62" s="8"/>
      <c r="M62" s="8"/>
      <c r="N62" s="8"/>
      <c r="O62" s="8"/>
    </row>
    <row r="63" spans="2:15" ht="15">
      <c r="B63" s="12"/>
      <c r="C63" s="12"/>
      <c r="D63" s="8"/>
      <c r="E63" s="9"/>
      <c r="F63" s="9"/>
      <c r="G63" s="9"/>
      <c r="H63" s="9"/>
      <c r="I63" s="8"/>
      <c r="J63" s="8"/>
      <c r="K63" s="8"/>
      <c r="L63" s="8"/>
      <c r="M63" s="8"/>
      <c r="N63" s="8"/>
      <c r="O63" s="8"/>
    </row>
    <row r="64" spans="2:15" ht="15">
      <c r="B64" s="12"/>
      <c r="C64" s="12"/>
      <c r="D64" s="8"/>
      <c r="E64" s="9"/>
      <c r="F64" s="9"/>
      <c r="G64" s="9"/>
      <c r="H64" s="9"/>
      <c r="I64" s="8"/>
      <c r="J64" s="8"/>
      <c r="K64" s="8"/>
      <c r="L64" s="8"/>
      <c r="M64" s="8"/>
      <c r="N64" s="8"/>
      <c r="O64" s="8"/>
    </row>
    <row r="65" spans="2:15" ht="15">
      <c r="B65" s="12"/>
      <c r="C65" s="12"/>
      <c r="D65" s="8"/>
      <c r="E65" s="9"/>
      <c r="F65" s="9"/>
      <c r="G65" s="9"/>
      <c r="H65" s="9"/>
      <c r="I65" s="8"/>
      <c r="J65" s="8"/>
      <c r="K65" s="8"/>
      <c r="L65" s="8"/>
      <c r="M65" s="8"/>
      <c r="N65" s="8"/>
      <c r="O65" s="8"/>
    </row>
    <row r="66" spans="2:15" ht="15">
      <c r="B66" s="12"/>
      <c r="C66" s="12"/>
      <c r="D66" s="8"/>
      <c r="E66" s="9"/>
      <c r="F66" s="9"/>
      <c r="G66" s="9"/>
      <c r="H66" s="9"/>
      <c r="I66" s="8"/>
      <c r="J66" s="8"/>
      <c r="K66" s="8"/>
      <c r="L66" s="8"/>
      <c r="M66" s="8"/>
      <c r="N66" s="8"/>
      <c r="O66" s="8"/>
    </row>
    <row r="67" spans="2:15" ht="15">
      <c r="B67" s="12"/>
      <c r="C67" s="12"/>
      <c r="D67" s="8"/>
      <c r="E67" s="9"/>
      <c r="F67" s="9"/>
      <c r="G67" s="9"/>
      <c r="H67" s="9"/>
      <c r="I67" s="8"/>
      <c r="J67" s="8"/>
      <c r="K67" s="8"/>
      <c r="L67" s="8"/>
      <c r="M67" s="8"/>
      <c r="N67" s="8"/>
      <c r="O67" s="8"/>
    </row>
    <row r="68" spans="2:15" ht="15">
      <c r="B68" s="12"/>
      <c r="C68" s="12"/>
      <c r="D68" s="8"/>
      <c r="E68" s="9"/>
      <c r="F68" s="9"/>
      <c r="G68" s="9"/>
      <c r="H68" s="9"/>
      <c r="I68" s="8"/>
      <c r="J68" s="8"/>
      <c r="K68" s="8"/>
      <c r="L68" s="8"/>
      <c r="M68" s="8"/>
      <c r="N68" s="8"/>
      <c r="O68" s="8"/>
    </row>
    <row r="69" spans="2:9" ht="15">
      <c r="B69" s="12"/>
      <c r="C69" s="12"/>
      <c r="D69" s="8"/>
      <c r="E69" s="9"/>
      <c r="F69" s="9"/>
      <c r="G69" s="9"/>
      <c r="H69" s="9"/>
      <c r="I69" s="8"/>
    </row>
    <row r="70" spans="2:8" ht="15">
      <c r="B70" s="12"/>
      <c r="C70" s="12"/>
      <c r="D70" s="8"/>
      <c r="E70" s="9"/>
      <c r="F70" s="9"/>
      <c r="G70" s="9"/>
      <c r="H70" s="9"/>
    </row>
    <row r="71" spans="2:8" ht="15">
      <c r="B71" s="12"/>
      <c r="C71" s="12"/>
      <c r="D71" s="8"/>
      <c r="E71" s="9"/>
      <c r="F71" s="9"/>
      <c r="G71" s="9"/>
      <c r="H71" s="9"/>
    </row>
    <row r="72" spans="2:8" ht="15">
      <c r="B72" s="12"/>
      <c r="C72" s="12"/>
      <c r="D72" s="8"/>
      <c r="E72" s="9"/>
      <c r="F72" s="9"/>
      <c r="G72" s="9"/>
      <c r="H72" s="9"/>
    </row>
    <row r="73" spans="2:8" ht="15">
      <c r="B73" s="12"/>
      <c r="C73" s="12"/>
      <c r="D73" s="8"/>
      <c r="E73" s="9"/>
      <c r="F73" s="9"/>
      <c r="G73" s="9"/>
      <c r="H73" s="9"/>
    </row>
    <row r="74" spans="2:8" ht="15">
      <c r="B74" s="12"/>
      <c r="C74" s="12"/>
      <c r="D74" s="8"/>
      <c r="E74" s="9"/>
      <c r="F74" s="9"/>
      <c r="G74" s="9"/>
      <c r="H74" s="9"/>
    </row>
    <row r="75" spans="2:8" ht="15">
      <c r="B75" s="12"/>
      <c r="C75" s="12"/>
      <c r="D75" s="8"/>
      <c r="E75" s="9"/>
      <c r="F75" s="9"/>
      <c r="G75" s="9"/>
      <c r="H75" s="9"/>
    </row>
    <row r="76" spans="2:8" ht="15">
      <c r="B76" s="12"/>
      <c r="C76" s="12"/>
      <c r="D76" s="8"/>
      <c r="E76" s="9"/>
      <c r="F76" s="9"/>
      <c r="G76" s="9"/>
      <c r="H76" s="9"/>
    </row>
    <row r="77" spans="2:8" ht="15">
      <c r="B77" s="12"/>
      <c r="C77" s="12"/>
      <c r="D77" s="8"/>
      <c r="E77" s="9"/>
      <c r="F77" s="9"/>
      <c r="G77" s="9"/>
      <c r="H77" s="9"/>
    </row>
    <row r="78" spans="2:8" ht="15">
      <c r="B78" s="12"/>
      <c r="C78" s="12"/>
      <c r="D78" s="8"/>
      <c r="E78" s="9"/>
      <c r="F78" s="9"/>
      <c r="G78" s="9"/>
      <c r="H78" s="9"/>
    </row>
    <row r="79" spans="2:8" ht="15">
      <c r="B79" s="12"/>
      <c r="C79" s="12"/>
      <c r="D79" s="8"/>
      <c r="E79" s="9"/>
      <c r="F79" s="9"/>
      <c r="G79" s="9"/>
      <c r="H79" s="9"/>
    </row>
    <row r="80" spans="2:8" ht="15">
      <c r="B80" s="12"/>
      <c r="C80" s="12"/>
      <c r="D80" s="8"/>
      <c r="E80" s="9"/>
      <c r="F80" s="9"/>
      <c r="G80" s="9"/>
      <c r="H80" s="9"/>
    </row>
    <row r="81" spans="2:8" ht="15">
      <c r="B81" s="12"/>
      <c r="C81" s="12"/>
      <c r="D81" s="8"/>
      <c r="E81" s="9"/>
      <c r="F81" s="9"/>
      <c r="G81" s="9"/>
      <c r="H81" s="9"/>
    </row>
    <row r="82" spans="2:8" ht="15">
      <c r="B82" s="12"/>
      <c r="C82" s="12"/>
      <c r="D82" s="8"/>
      <c r="E82" s="9"/>
      <c r="F82" s="9"/>
      <c r="G82" s="9"/>
      <c r="H82" s="9"/>
    </row>
    <row r="83" spans="2:8" ht="15">
      <c r="B83" s="12"/>
      <c r="C83" s="12"/>
      <c r="D83" s="8"/>
      <c r="E83" s="9"/>
      <c r="F83" s="9"/>
      <c r="G83" s="9"/>
      <c r="H83" s="9"/>
    </row>
    <row r="84" spans="2:8" ht="15">
      <c r="B84" s="12"/>
      <c r="C84" s="12"/>
      <c r="D84" s="8"/>
      <c r="E84" s="9"/>
      <c r="F84" s="9"/>
      <c r="G84" s="9"/>
      <c r="H84" s="9"/>
    </row>
    <row r="85" spans="2:8" ht="15">
      <c r="B85" s="12"/>
      <c r="C85" s="12"/>
      <c r="D85" s="8"/>
      <c r="E85" s="9"/>
      <c r="F85" s="9"/>
      <c r="G85" s="9"/>
      <c r="H85" s="9"/>
    </row>
  </sheetData>
  <sheetProtection/>
  <autoFilter ref="A1:H55"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E76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7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zoomScale="80" zoomScaleNormal="80" zoomScalePageLayoutView="0" workbookViewId="0" topLeftCell="A1">
      <selection activeCell="X15" sqref="X15"/>
    </sheetView>
  </sheetViews>
  <sheetFormatPr defaultColWidth="9.140625" defaultRowHeight="15"/>
  <cols>
    <col min="1" max="1" width="7.140625" style="1" customWidth="1"/>
    <col min="2" max="2" width="7.00390625" style="1" customWidth="1"/>
    <col min="3" max="3" width="6.28125" style="1" customWidth="1"/>
    <col min="4" max="4" width="29.421875" style="1" customWidth="1"/>
    <col min="5" max="5" width="15.28125" style="1" customWidth="1"/>
    <col min="6" max="6" width="6.421875" style="10" customWidth="1"/>
    <col min="7" max="7" width="7.57421875" style="3" customWidth="1"/>
    <col min="8" max="8" width="6.421875" style="3" customWidth="1"/>
    <col min="9" max="9" width="7.00390625" style="3" customWidth="1"/>
    <col min="10" max="10" width="7.28125" style="3" customWidth="1"/>
    <col min="11" max="11" width="6.57421875" style="3" customWidth="1"/>
    <col min="12" max="12" width="6.421875" style="0" customWidth="1"/>
    <col min="13" max="13" width="7.140625" style="1" customWidth="1"/>
    <col min="14" max="14" width="6.57421875" style="1" customWidth="1"/>
    <col min="15" max="15" width="5.8515625" style="3" customWidth="1"/>
    <col min="16" max="16" width="7.28125" style="3" customWidth="1"/>
    <col min="17" max="17" width="7.00390625" style="3" customWidth="1"/>
    <col min="18" max="18" width="6.28125" style="3" customWidth="1"/>
    <col min="19" max="19" width="8.421875" style="0" customWidth="1"/>
  </cols>
  <sheetData>
    <row r="1" spans="1:19" ht="15.75">
      <c r="A1" s="84"/>
      <c r="B1" s="124" t="s">
        <v>107</v>
      </c>
      <c r="C1" s="79"/>
      <c r="D1" s="79"/>
      <c r="E1" s="80"/>
      <c r="F1" s="208" t="s">
        <v>100</v>
      </c>
      <c r="G1" s="209"/>
      <c r="H1" s="180"/>
      <c r="I1" s="153" t="s">
        <v>106</v>
      </c>
      <c r="J1" s="123"/>
      <c r="K1" s="210"/>
      <c r="L1" s="208" t="s">
        <v>101</v>
      </c>
      <c r="M1" s="211"/>
      <c r="N1" s="212"/>
      <c r="O1" s="208" t="s">
        <v>99</v>
      </c>
      <c r="P1" s="211"/>
      <c r="Q1" s="211"/>
      <c r="R1" s="212"/>
      <c r="S1" s="106"/>
    </row>
    <row r="2" spans="1:19" ht="15">
      <c r="A2" s="87" t="s">
        <v>7</v>
      </c>
      <c r="B2" s="116" t="s">
        <v>0</v>
      </c>
      <c r="C2" s="116" t="s">
        <v>8</v>
      </c>
      <c r="D2" s="78" t="s">
        <v>29</v>
      </c>
      <c r="E2" s="80" t="s">
        <v>30</v>
      </c>
      <c r="F2" s="88" t="s">
        <v>12</v>
      </c>
      <c r="G2" s="85" t="s">
        <v>13</v>
      </c>
      <c r="H2" s="89" t="s">
        <v>18</v>
      </c>
      <c r="I2" s="88" t="s">
        <v>12</v>
      </c>
      <c r="J2" s="85" t="s">
        <v>13</v>
      </c>
      <c r="K2" s="89" t="s">
        <v>18</v>
      </c>
      <c r="L2" s="88" t="s">
        <v>12</v>
      </c>
      <c r="M2" s="85" t="s">
        <v>13</v>
      </c>
      <c r="N2" s="89" t="s">
        <v>18</v>
      </c>
      <c r="O2" s="88" t="s">
        <v>19</v>
      </c>
      <c r="P2" s="85" t="s">
        <v>20</v>
      </c>
      <c r="Q2" s="85" t="s">
        <v>13</v>
      </c>
      <c r="R2" s="89" t="s">
        <v>18</v>
      </c>
      <c r="S2" s="107" t="s">
        <v>17</v>
      </c>
    </row>
    <row r="3" spans="1:32" ht="15">
      <c r="A3" s="86">
        <v>41</v>
      </c>
      <c r="B3" s="120">
        <v>1</v>
      </c>
      <c r="C3" s="117" t="s">
        <v>93</v>
      </c>
      <c r="D3" s="110" t="s">
        <v>34</v>
      </c>
      <c r="E3" s="111" t="s">
        <v>23</v>
      </c>
      <c r="F3" s="90">
        <v>878</v>
      </c>
      <c r="G3" s="6">
        <v>532</v>
      </c>
      <c r="H3" s="91">
        <v>4</v>
      </c>
      <c r="I3" s="94">
        <v>1189</v>
      </c>
      <c r="J3" s="6">
        <v>607</v>
      </c>
      <c r="K3" s="92">
        <v>2</v>
      </c>
      <c r="L3" s="94">
        <v>630</v>
      </c>
      <c r="M3" s="6">
        <v>733</v>
      </c>
      <c r="N3" s="92">
        <v>1</v>
      </c>
      <c r="O3" s="103">
        <v>6</v>
      </c>
      <c r="P3" s="57">
        <v>959</v>
      </c>
      <c r="Q3" s="6">
        <v>699</v>
      </c>
      <c r="R3" s="92">
        <v>1</v>
      </c>
      <c r="S3" s="108">
        <f aca="true" t="shared" si="0" ref="S3:S34">G3+J3+M3+Q3</f>
        <v>2571</v>
      </c>
      <c r="T3" s="10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86">
        <v>43</v>
      </c>
      <c r="B4" s="120">
        <v>2</v>
      </c>
      <c r="C4" s="118" t="s">
        <v>93</v>
      </c>
      <c r="D4" s="67" t="s">
        <v>35</v>
      </c>
      <c r="E4" s="111" t="s">
        <v>23</v>
      </c>
      <c r="F4" s="90">
        <v>957</v>
      </c>
      <c r="G4" s="6">
        <v>736</v>
      </c>
      <c r="H4" s="92">
        <v>1</v>
      </c>
      <c r="I4" s="94">
        <v>1093</v>
      </c>
      <c r="J4" s="6">
        <v>463</v>
      </c>
      <c r="K4" s="91">
        <v>6</v>
      </c>
      <c r="L4" s="94">
        <v>612</v>
      </c>
      <c r="M4" s="6">
        <v>614</v>
      </c>
      <c r="N4" s="92">
        <v>2</v>
      </c>
      <c r="O4" s="103">
        <v>4</v>
      </c>
      <c r="P4" s="57">
        <v>551</v>
      </c>
      <c r="Q4" s="6">
        <v>454</v>
      </c>
      <c r="R4" s="91">
        <v>5</v>
      </c>
      <c r="S4" s="108">
        <f t="shared" si="0"/>
        <v>2267</v>
      </c>
      <c r="T4" s="1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86">
        <v>42</v>
      </c>
      <c r="B5" s="120">
        <v>3</v>
      </c>
      <c r="C5" s="117" t="s">
        <v>94</v>
      </c>
      <c r="D5" s="110" t="s">
        <v>49</v>
      </c>
      <c r="E5" s="111" t="s">
        <v>23</v>
      </c>
      <c r="F5" s="90">
        <v>942</v>
      </c>
      <c r="G5" s="6">
        <v>569</v>
      </c>
      <c r="H5" s="92">
        <v>3</v>
      </c>
      <c r="I5" s="94">
        <v>1116</v>
      </c>
      <c r="J5" s="6">
        <v>490</v>
      </c>
      <c r="K5" s="91">
        <v>5</v>
      </c>
      <c r="L5" s="93">
        <v>608</v>
      </c>
      <c r="M5" s="6">
        <v>528</v>
      </c>
      <c r="N5" s="91">
        <v>4</v>
      </c>
      <c r="O5" s="103">
        <v>5</v>
      </c>
      <c r="P5" s="57">
        <v>729</v>
      </c>
      <c r="Q5" s="6">
        <v>525</v>
      </c>
      <c r="R5" s="92">
        <v>3</v>
      </c>
      <c r="S5" s="108">
        <f t="shared" si="0"/>
        <v>2112</v>
      </c>
      <c r="T5" s="10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86">
        <v>45</v>
      </c>
      <c r="B6" s="121">
        <v>4</v>
      </c>
      <c r="C6" s="118" t="s">
        <v>94</v>
      </c>
      <c r="D6" s="67" t="s">
        <v>47</v>
      </c>
      <c r="E6" s="111" t="s">
        <v>9</v>
      </c>
      <c r="F6" s="90">
        <v>951</v>
      </c>
      <c r="G6" s="6">
        <v>618</v>
      </c>
      <c r="H6" s="92">
        <v>2</v>
      </c>
      <c r="I6" s="94">
        <v>1139</v>
      </c>
      <c r="J6" s="6">
        <v>558</v>
      </c>
      <c r="K6" s="92">
        <v>3</v>
      </c>
      <c r="L6" s="94">
        <v>600</v>
      </c>
      <c r="M6" s="6">
        <v>497</v>
      </c>
      <c r="N6" s="91">
        <v>5</v>
      </c>
      <c r="O6" s="103">
        <v>4</v>
      </c>
      <c r="P6" s="57">
        <v>485</v>
      </c>
      <c r="Q6" s="6">
        <v>426</v>
      </c>
      <c r="R6" s="91">
        <v>6</v>
      </c>
      <c r="S6" s="108">
        <f t="shared" si="0"/>
        <v>2099</v>
      </c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">
      <c r="A7" s="86">
        <v>51</v>
      </c>
      <c r="B7" s="121">
        <v>5</v>
      </c>
      <c r="C7" s="118" t="s">
        <v>94</v>
      </c>
      <c r="D7" s="67" t="s">
        <v>46</v>
      </c>
      <c r="E7" s="111" t="s">
        <v>9</v>
      </c>
      <c r="F7" s="90">
        <v>800</v>
      </c>
      <c r="G7" s="6">
        <v>407</v>
      </c>
      <c r="H7" s="91">
        <v>9</v>
      </c>
      <c r="I7" s="94">
        <v>1257</v>
      </c>
      <c r="J7" s="6">
        <v>726</v>
      </c>
      <c r="K7" s="92">
        <v>1</v>
      </c>
      <c r="L7" s="94">
        <v>595</v>
      </c>
      <c r="M7" s="6">
        <v>470</v>
      </c>
      <c r="N7" s="91">
        <v>6</v>
      </c>
      <c r="O7" s="103">
        <v>4</v>
      </c>
      <c r="P7" s="57">
        <v>244</v>
      </c>
      <c r="Q7" s="6">
        <v>337</v>
      </c>
      <c r="R7" s="91">
        <v>10</v>
      </c>
      <c r="S7" s="108">
        <f t="shared" si="0"/>
        <v>1940</v>
      </c>
      <c r="T7" s="10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8" ht="15">
      <c r="A8" s="86">
        <v>50</v>
      </c>
      <c r="B8" s="121">
        <v>6</v>
      </c>
      <c r="C8" s="118" t="s">
        <v>94</v>
      </c>
      <c r="D8" s="67" t="s">
        <v>92</v>
      </c>
      <c r="E8" s="111" t="s">
        <v>9</v>
      </c>
      <c r="F8" s="33">
        <v>742</v>
      </c>
      <c r="G8" s="6">
        <v>353</v>
      </c>
      <c r="H8" s="91">
        <v>12</v>
      </c>
      <c r="I8" s="94">
        <v>994</v>
      </c>
      <c r="J8" s="6">
        <v>358</v>
      </c>
      <c r="K8" s="91">
        <v>11</v>
      </c>
      <c r="L8" s="94">
        <v>581</v>
      </c>
      <c r="M8" s="6">
        <v>424</v>
      </c>
      <c r="N8" s="91">
        <v>8</v>
      </c>
      <c r="O8" s="103">
        <v>5</v>
      </c>
      <c r="P8" s="57">
        <v>775</v>
      </c>
      <c r="Q8" s="6">
        <v>576</v>
      </c>
      <c r="R8" s="92">
        <v>2</v>
      </c>
      <c r="S8" s="108">
        <f t="shared" si="0"/>
        <v>1711</v>
      </c>
      <c r="T8" s="1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L8" s="13" t="s">
        <v>72</v>
      </c>
    </row>
    <row r="9" spans="1:32" ht="15">
      <c r="A9" s="86">
        <v>46</v>
      </c>
      <c r="B9" s="121">
        <v>7</v>
      </c>
      <c r="C9" s="118" t="s">
        <v>94</v>
      </c>
      <c r="D9" s="67" t="s">
        <v>57</v>
      </c>
      <c r="E9" s="111" t="s">
        <v>77</v>
      </c>
      <c r="F9" s="90">
        <v>802</v>
      </c>
      <c r="G9" s="6">
        <v>428</v>
      </c>
      <c r="H9" s="91">
        <v>8</v>
      </c>
      <c r="I9" s="94">
        <v>1073</v>
      </c>
      <c r="J9" s="6">
        <v>416</v>
      </c>
      <c r="K9" s="91">
        <v>8</v>
      </c>
      <c r="L9" s="94">
        <v>549</v>
      </c>
      <c r="M9" s="6">
        <v>349</v>
      </c>
      <c r="N9" s="91">
        <v>12</v>
      </c>
      <c r="O9" s="103">
        <v>4</v>
      </c>
      <c r="P9" s="57">
        <v>417</v>
      </c>
      <c r="Q9" s="6">
        <v>401</v>
      </c>
      <c r="R9" s="91">
        <v>7</v>
      </c>
      <c r="S9" s="108">
        <f t="shared" si="0"/>
        <v>1594</v>
      </c>
      <c r="T9" s="10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86">
        <v>55</v>
      </c>
      <c r="B10" s="121">
        <v>7</v>
      </c>
      <c r="C10" s="118" t="s">
        <v>93</v>
      </c>
      <c r="D10" s="67" t="s">
        <v>59</v>
      </c>
      <c r="E10" s="111" t="s">
        <v>9</v>
      </c>
      <c r="F10" s="90">
        <v>640</v>
      </c>
      <c r="G10" s="6">
        <v>256</v>
      </c>
      <c r="H10" s="91">
        <v>19</v>
      </c>
      <c r="I10" s="94">
        <v>1010</v>
      </c>
      <c r="J10" s="6">
        <v>395</v>
      </c>
      <c r="K10" s="91">
        <v>9</v>
      </c>
      <c r="L10" s="94">
        <v>608.1</v>
      </c>
      <c r="M10" s="6">
        <v>565</v>
      </c>
      <c r="N10" s="92">
        <v>3</v>
      </c>
      <c r="O10" s="103">
        <v>4</v>
      </c>
      <c r="P10" s="57">
        <v>307</v>
      </c>
      <c r="Q10" s="6">
        <v>378</v>
      </c>
      <c r="R10" s="91">
        <v>8</v>
      </c>
      <c r="S10" s="108">
        <f t="shared" si="0"/>
        <v>1594</v>
      </c>
      <c r="T10" s="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86">
        <v>52</v>
      </c>
      <c r="B11" s="121">
        <v>9</v>
      </c>
      <c r="C11" s="118" t="s">
        <v>94</v>
      </c>
      <c r="D11" s="67" t="s">
        <v>42</v>
      </c>
      <c r="E11" s="111" t="s">
        <v>9</v>
      </c>
      <c r="F11" s="90">
        <v>708</v>
      </c>
      <c r="G11" s="6">
        <v>322</v>
      </c>
      <c r="H11" s="91">
        <v>14</v>
      </c>
      <c r="I11" s="94">
        <v>992</v>
      </c>
      <c r="J11" s="6">
        <v>341</v>
      </c>
      <c r="K11" s="91">
        <v>12</v>
      </c>
      <c r="L11" s="94">
        <v>573</v>
      </c>
      <c r="M11" s="6">
        <v>403</v>
      </c>
      <c r="N11" s="91">
        <v>9</v>
      </c>
      <c r="O11" s="103">
        <v>5</v>
      </c>
      <c r="P11" s="57">
        <v>153</v>
      </c>
      <c r="Q11" s="6">
        <v>487</v>
      </c>
      <c r="R11" s="91">
        <v>4</v>
      </c>
      <c r="S11" s="108">
        <f t="shared" si="0"/>
        <v>1553</v>
      </c>
      <c r="T11" s="1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86">
        <v>44</v>
      </c>
      <c r="B12" s="121">
        <v>10</v>
      </c>
      <c r="C12" s="118" t="s">
        <v>93</v>
      </c>
      <c r="D12" s="67" t="s">
        <v>52</v>
      </c>
      <c r="E12" s="111" t="s">
        <v>9</v>
      </c>
      <c r="F12" s="90">
        <v>835</v>
      </c>
      <c r="G12" s="6">
        <v>474</v>
      </c>
      <c r="H12" s="91">
        <v>6</v>
      </c>
      <c r="I12" s="94">
        <v>945</v>
      </c>
      <c r="J12" s="6">
        <v>325</v>
      </c>
      <c r="K12" s="91">
        <v>13</v>
      </c>
      <c r="L12" s="94">
        <v>583</v>
      </c>
      <c r="M12" s="6">
        <v>446</v>
      </c>
      <c r="N12" s="91">
        <v>7</v>
      </c>
      <c r="O12" s="103">
        <v>3</v>
      </c>
      <c r="P12" s="57">
        <v>455</v>
      </c>
      <c r="Q12" s="6">
        <v>253</v>
      </c>
      <c r="R12" s="91">
        <v>15</v>
      </c>
      <c r="S12" s="108">
        <f t="shared" si="0"/>
        <v>1498</v>
      </c>
      <c r="T12" s="1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86">
        <v>57</v>
      </c>
      <c r="B13" s="121">
        <v>11</v>
      </c>
      <c r="C13" s="118" t="s">
        <v>94</v>
      </c>
      <c r="D13" s="67" t="s">
        <v>60</v>
      </c>
      <c r="E13" s="111" t="s">
        <v>77</v>
      </c>
      <c r="F13" s="90">
        <v>838</v>
      </c>
      <c r="G13" s="6">
        <v>501</v>
      </c>
      <c r="H13" s="91">
        <v>5</v>
      </c>
      <c r="I13" s="94">
        <v>1010</v>
      </c>
      <c r="J13" s="6">
        <v>395</v>
      </c>
      <c r="K13" s="91">
        <v>9</v>
      </c>
      <c r="L13" s="94">
        <v>551</v>
      </c>
      <c r="M13" s="6">
        <v>366</v>
      </c>
      <c r="N13" s="91">
        <v>11</v>
      </c>
      <c r="O13" s="103">
        <v>2</v>
      </c>
      <c r="P13" s="57">
        <v>-211</v>
      </c>
      <c r="Q13" s="6">
        <v>84</v>
      </c>
      <c r="R13" s="91">
        <v>30</v>
      </c>
      <c r="S13" s="108">
        <f t="shared" si="0"/>
        <v>1346</v>
      </c>
      <c r="T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86">
        <v>49</v>
      </c>
      <c r="B14" s="121">
        <v>12</v>
      </c>
      <c r="C14" s="118" t="s">
        <v>94</v>
      </c>
      <c r="D14" s="67" t="s">
        <v>53</v>
      </c>
      <c r="E14" s="111" t="s">
        <v>23</v>
      </c>
      <c r="F14" s="90">
        <v>748</v>
      </c>
      <c r="G14" s="6">
        <v>370</v>
      </c>
      <c r="H14" s="91">
        <v>11</v>
      </c>
      <c r="I14" s="94">
        <v>921</v>
      </c>
      <c r="J14" s="6">
        <v>281</v>
      </c>
      <c r="K14" s="91">
        <v>16</v>
      </c>
      <c r="L14" s="94">
        <v>571</v>
      </c>
      <c r="M14" s="6">
        <v>384</v>
      </c>
      <c r="N14" s="91">
        <v>10</v>
      </c>
      <c r="O14" s="103">
        <v>3</v>
      </c>
      <c r="P14" s="57">
        <v>271</v>
      </c>
      <c r="Q14" s="6">
        <v>225</v>
      </c>
      <c r="R14" s="91">
        <v>17</v>
      </c>
      <c r="S14" s="108">
        <f t="shared" si="0"/>
        <v>1260</v>
      </c>
      <c r="T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86">
        <v>47</v>
      </c>
      <c r="B15" s="121">
        <v>13</v>
      </c>
      <c r="C15" s="118" t="s">
        <v>94</v>
      </c>
      <c r="D15" s="67" t="s">
        <v>41</v>
      </c>
      <c r="E15" s="111" t="s">
        <v>23</v>
      </c>
      <c r="F15" s="90">
        <v>649</v>
      </c>
      <c r="G15" s="6">
        <v>281</v>
      </c>
      <c r="H15" s="91">
        <v>17</v>
      </c>
      <c r="I15" s="94">
        <v>1132</v>
      </c>
      <c r="J15" s="6">
        <v>521</v>
      </c>
      <c r="K15" s="91">
        <v>4</v>
      </c>
      <c r="L15" s="94">
        <v>147</v>
      </c>
      <c r="M15" s="6">
        <v>124</v>
      </c>
      <c r="N15" s="91">
        <v>32</v>
      </c>
      <c r="O15" s="103">
        <v>3</v>
      </c>
      <c r="P15" s="57">
        <v>414</v>
      </c>
      <c r="Q15" s="6">
        <v>239</v>
      </c>
      <c r="R15" s="91">
        <v>16</v>
      </c>
      <c r="S15" s="108">
        <f t="shared" si="0"/>
        <v>1165</v>
      </c>
      <c r="T15" s="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86">
        <v>56</v>
      </c>
      <c r="B16" s="121">
        <v>14</v>
      </c>
      <c r="C16" s="117" t="s">
        <v>95</v>
      </c>
      <c r="D16" s="110" t="s">
        <v>61</v>
      </c>
      <c r="E16" s="111" t="s">
        <v>23</v>
      </c>
      <c r="F16" s="90">
        <v>742</v>
      </c>
      <c r="G16" s="6">
        <v>353</v>
      </c>
      <c r="H16" s="91">
        <v>12</v>
      </c>
      <c r="I16" s="94">
        <v>1077</v>
      </c>
      <c r="J16" s="6">
        <v>438</v>
      </c>
      <c r="K16" s="91">
        <v>7</v>
      </c>
      <c r="L16" s="94">
        <v>547</v>
      </c>
      <c r="M16" s="6">
        <v>333</v>
      </c>
      <c r="N16" s="91">
        <v>13</v>
      </c>
      <c r="O16" s="103"/>
      <c r="P16" s="57"/>
      <c r="Q16" s="6"/>
      <c r="R16" s="91"/>
      <c r="S16" s="108">
        <f t="shared" si="0"/>
        <v>1124</v>
      </c>
      <c r="T16" s="1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86">
        <v>61</v>
      </c>
      <c r="B17" s="121">
        <v>15</v>
      </c>
      <c r="C17" s="118" t="s">
        <v>94</v>
      </c>
      <c r="D17" s="67" t="s">
        <v>50</v>
      </c>
      <c r="E17" s="111" t="s">
        <v>9</v>
      </c>
      <c r="F17" s="90">
        <v>670</v>
      </c>
      <c r="G17" s="6">
        <v>294</v>
      </c>
      <c r="H17" s="91">
        <v>16</v>
      </c>
      <c r="I17" s="94">
        <v>811</v>
      </c>
      <c r="J17" s="6">
        <v>231</v>
      </c>
      <c r="K17" s="91">
        <v>20</v>
      </c>
      <c r="L17" s="94">
        <v>503</v>
      </c>
      <c r="M17" s="6">
        <v>277</v>
      </c>
      <c r="N17" s="91">
        <v>17</v>
      </c>
      <c r="O17" s="103">
        <v>3</v>
      </c>
      <c r="P17" s="57">
        <v>243</v>
      </c>
      <c r="Q17" s="6">
        <v>212</v>
      </c>
      <c r="R17" s="91">
        <v>18</v>
      </c>
      <c r="S17" s="108">
        <f t="shared" si="0"/>
        <v>1014</v>
      </c>
      <c r="T17" s="1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86">
        <v>64</v>
      </c>
      <c r="B18" s="121">
        <v>16</v>
      </c>
      <c r="C18" s="118" t="s">
        <v>94</v>
      </c>
      <c r="D18" s="67" t="s">
        <v>63</v>
      </c>
      <c r="E18" s="111" t="s">
        <v>77</v>
      </c>
      <c r="F18" s="90">
        <v>610</v>
      </c>
      <c r="G18" s="6">
        <v>233</v>
      </c>
      <c r="H18" s="91">
        <v>21</v>
      </c>
      <c r="I18" s="94">
        <v>944</v>
      </c>
      <c r="J18" s="6">
        <v>310</v>
      </c>
      <c r="K18" s="91">
        <v>14</v>
      </c>
      <c r="L18" s="94">
        <v>511</v>
      </c>
      <c r="M18" s="6">
        <v>304</v>
      </c>
      <c r="N18" s="91">
        <v>15</v>
      </c>
      <c r="O18" s="103">
        <v>2.5</v>
      </c>
      <c r="P18" s="57">
        <v>-154</v>
      </c>
      <c r="Q18" s="6">
        <v>121</v>
      </c>
      <c r="R18" s="91">
        <v>26</v>
      </c>
      <c r="S18" s="108">
        <f t="shared" si="0"/>
        <v>968</v>
      </c>
      <c r="T18" s="1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86">
        <v>54</v>
      </c>
      <c r="B19" s="121">
        <v>17</v>
      </c>
      <c r="C19" s="118" t="s">
        <v>93</v>
      </c>
      <c r="D19" s="67" t="s">
        <v>45</v>
      </c>
      <c r="E19" s="111" t="s">
        <v>23</v>
      </c>
      <c r="F19" s="90">
        <v>820</v>
      </c>
      <c r="G19" s="6">
        <v>450</v>
      </c>
      <c r="H19" s="91">
        <v>7</v>
      </c>
      <c r="I19" s="94">
        <v>854</v>
      </c>
      <c r="J19" s="6">
        <v>243</v>
      </c>
      <c r="K19" s="91">
        <v>19</v>
      </c>
      <c r="L19" s="94">
        <v>12</v>
      </c>
      <c r="M19" s="6">
        <v>31</v>
      </c>
      <c r="N19" s="91">
        <v>46</v>
      </c>
      <c r="O19" s="103">
        <v>3</v>
      </c>
      <c r="P19" s="57">
        <v>220</v>
      </c>
      <c r="Q19" s="6">
        <v>199</v>
      </c>
      <c r="R19" s="91">
        <v>19</v>
      </c>
      <c r="S19" s="108">
        <f t="shared" si="0"/>
        <v>923</v>
      </c>
      <c r="T19" s="1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86">
        <v>60</v>
      </c>
      <c r="B20" s="121">
        <v>18</v>
      </c>
      <c r="C20" s="118" t="s">
        <v>93</v>
      </c>
      <c r="D20" s="67" t="s">
        <v>40</v>
      </c>
      <c r="E20" s="111" t="s">
        <v>23</v>
      </c>
      <c r="F20" s="33">
        <v>544</v>
      </c>
      <c r="G20" s="6">
        <v>191</v>
      </c>
      <c r="H20" s="91">
        <v>25</v>
      </c>
      <c r="I20" s="94">
        <v>741</v>
      </c>
      <c r="J20" s="6">
        <v>188</v>
      </c>
      <c r="K20" s="91">
        <v>24</v>
      </c>
      <c r="L20" s="94">
        <v>168</v>
      </c>
      <c r="M20" s="6">
        <v>149</v>
      </c>
      <c r="N20" s="91">
        <v>29</v>
      </c>
      <c r="O20" s="103">
        <v>4</v>
      </c>
      <c r="P20" s="57">
        <v>307</v>
      </c>
      <c r="Q20" s="6">
        <v>378</v>
      </c>
      <c r="R20" s="91">
        <v>8</v>
      </c>
      <c r="S20" s="108">
        <f t="shared" si="0"/>
        <v>906</v>
      </c>
      <c r="T20" s="1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86">
        <v>58</v>
      </c>
      <c r="B21" s="121">
        <v>19</v>
      </c>
      <c r="C21" s="118" t="s">
        <v>93</v>
      </c>
      <c r="D21" s="67" t="s">
        <v>62</v>
      </c>
      <c r="E21" s="111" t="s">
        <v>77</v>
      </c>
      <c r="F21" s="90">
        <v>795</v>
      </c>
      <c r="G21" s="6">
        <v>388</v>
      </c>
      <c r="H21" s="91">
        <v>10</v>
      </c>
      <c r="I21" s="94">
        <v>721</v>
      </c>
      <c r="J21" s="6">
        <v>168</v>
      </c>
      <c r="K21" s="91">
        <v>26</v>
      </c>
      <c r="L21" s="94">
        <v>200</v>
      </c>
      <c r="M21" s="6">
        <v>177</v>
      </c>
      <c r="N21" s="91">
        <v>26</v>
      </c>
      <c r="O21" s="103">
        <v>3</v>
      </c>
      <c r="P21" s="57">
        <v>-91</v>
      </c>
      <c r="Q21" s="6">
        <v>163</v>
      </c>
      <c r="R21" s="91">
        <v>22</v>
      </c>
      <c r="S21" s="108">
        <f t="shared" si="0"/>
        <v>896</v>
      </c>
      <c r="T21" s="1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86">
        <v>59</v>
      </c>
      <c r="B22" s="121">
        <v>20</v>
      </c>
      <c r="C22" s="118" t="s">
        <v>94</v>
      </c>
      <c r="D22" s="67" t="s">
        <v>54</v>
      </c>
      <c r="E22" s="111" t="s">
        <v>9</v>
      </c>
      <c r="F22" s="93">
        <v>621</v>
      </c>
      <c r="G22" s="6">
        <v>244</v>
      </c>
      <c r="H22" s="91">
        <v>20</v>
      </c>
      <c r="I22" s="93">
        <v>895</v>
      </c>
      <c r="J22" s="6">
        <v>268</v>
      </c>
      <c r="K22" s="91">
        <v>17</v>
      </c>
      <c r="L22" s="93">
        <v>0.7</v>
      </c>
      <c r="M22" s="6">
        <v>25</v>
      </c>
      <c r="N22" s="91">
        <v>47</v>
      </c>
      <c r="O22" s="93">
        <v>4</v>
      </c>
      <c r="P22" s="55">
        <v>49</v>
      </c>
      <c r="Q22" s="6">
        <v>301</v>
      </c>
      <c r="R22" s="91">
        <v>12</v>
      </c>
      <c r="S22" s="108">
        <f t="shared" si="0"/>
        <v>838</v>
      </c>
      <c r="T22" s="1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86">
        <v>67</v>
      </c>
      <c r="B23" s="121">
        <v>21</v>
      </c>
      <c r="C23" s="118" t="s">
        <v>94</v>
      </c>
      <c r="D23" s="67" t="s">
        <v>87</v>
      </c>
      <c r="E23" s="111" t="s">
        <v>77</v>
      </c>
      <c r="F23" s="90">
        <v>676</v>
      </c>
      <c r="G23" s="6">
        <v>308</v>
      </c>
      <c r="H23" s="91">
        <v>15</v>
      </c>
      <c r="I23" s="94">
        <v>777</v>
      </c>
      <c r="J23" s="6">
        <v>198</v>
      </c>
      <c r="K23" s="91">
        <v>23</v>
      </c>
      <c r="L23" s="94">
        <v>0.5</v>
      </c>
      <c r="M23" s="6">
        <v>15</v>
      </c>
      <c r="N23" s="91">
        <v>49</v>
      </c>
      <c r="O23" s="103">
        <v>3</v>
      </c>
      <c r="P23" s="57">
        <v>589</v>
      </c>
      <c r="Q23" s="6">
        <v>268</v>
      </c>
      <c r="R23" s="91">
        <v>14</v>
      </c>
      <c r="S23" s="108">
        <f t="shared" si="0"/>
        <v>789</v>
      </c>
      <c r="T23" s="1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86">
        <v>65</v>
      </c>
      <c r="B24" s="121">
        <v>22</v>
      </c>
      <c r="C24" s="118" t="s">
        <v>94</v>
      </c>
      <c r="D24" s="67" t="s">
        <v>51</v>
      </c>
      <c r="E24" s="111" t="s">
        <v>23</v>
      </c>
      <c r="F24" s="90">
        <v>525</v>
      </c>
      <c r="G24" s="6">
        <v>172</v>
      </c>
      <c r="H24" s="91">
        <v>27</v>
      </c>
      <c r="I24" s="94">
        <v>729</v>
      </c>
      <c r="J24" s="6">
        <v>178</v>
      </c>
      <c r="K24" s="91">
        <v>25</v>
      </c>
      <c r="L24" s="94">
        <v>505</v>
      </c>
      <c r="M24" s="6">
        <v>290</v>
      </c>
      <c r="N24" s="91">
        <v>16</v>
      </c>
      <c r="O24" s="103">
        <v>2</v>
      </c>
      <c r="P24" s="57">
        <v>-50</v>
      </c>
      <c r="Q24" s="6">
        <v>102</v>
      </c>
      <c r="R24" s="91">
        <v>28</v>
      </c>
      <c r="S24" s="108">
        <f t="shared" si="0"/>
        <v>742</v>
      </c>
      <c r="T24" s="1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86">
        <v>53</v>
      </c>
      <c r="B25" s="121">
        <v>23</v>
      </c>
      <c r="C25" s="118" t="s">
        <v>93</v>
      </c>
      <c r="D25" s="67" t="s">
        <v>37</v>
      </c>
      <c r="E25" s="111" t="s">
        <v>23</v>
      </c>
      <c r="F25" s="90">
        <v>514</v>
      </c>
      <c r="G25" s="6">
        <v>163</v>
      </c>
      <c r="H25" s="91">
        <v>28</v>
      </c>
      <c r="I25" s="94">
        <v>943</v>
      </c>
      <c r="J25" s="6">
        <v>295</v>
      </c>
      <c r="K25" s="91">
        <v>15</v>
      </c>
      <c r="L25" s="94">
        <v>99</v>
      </c>
      <c r="M25" s="6">
        <v>87</v>
      </c>
      <c r="N25" s="91">
        <v>37</v>
      </c>
      <c r="O25" s="103">
        <v>3</v>
      </c>
      <c r="P25" s="57">
        <v>-1</v>
      </c>
      <c r="Q25" s="6">
        <v>187</v>
      </c>
      <c r="R25" s="91">
        <v>20</v>
      </c>
      <c r="S25" s="108">
        <f t="shared" si="0"/>
        <v>732</v>
      </c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86">
        <v>48</v>
      </c>
      <c r="B26" s="121">
        <v>24</v>
      </c>
      <c r="C26" s="118" t="s">
        <v>93</v>
      </c>
      <c r="D26" s="67" t="s">
        <v>36</v>
      </c>
      <c r="E26" s="111" t="s">
        <v>23</v>
      </c>
      <c r="F26" s="90">
        <v>648</v>
      </c>
      <c r="G26" s="6">
        <v>268</v>
      </c>
      <c r="H26" s="91">
        <v>18</v>
      </c>
      <c r="I26" s="94"/>
      <c r="J26" s="6"/>
      <c r="K26" s="91"/>
      <c r="L26" s="94">
        <v>152</v>
      </c>
      <c r="M26" s="6">
        <v>132</v>
      </c>
      <c r="N26" s="91">
        <v>31</v>
      </c>
      <c r="O26" s="103">
        <v>4</v>
      </c>
      <c r="P26" s="57">
        <v>146</v>
      </c>
      <c r="Q26" s="6">
        <v>318</v>
      </c>
      <c r="R26" s="91">
        <v>11</v>
      </c>
      <c r="S26" s="108">
        <f t="shared" si="0"/>
        <v>718</v>
      </c>
      <c r="T26" s="1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86">
        <v>68</v>
      </c>
      <c r="B27" s="121">
        <v>25</v>
      </c>
      <c r="C27" s="118" t="s">
        <v>94</v>
      </c>
      <c r="D27" s="67" t="s">
        <v>64</v>
      </c>
      <c r="E27" s="111" t="s">
        <v>77</v>
      </c>
      <c r="F27" s="90">
        <v>571</v>
      </c>
      <c r="G27" s="6">
        <v>211</v>
      </c>
      <c r="H27" s="91">
        <v>23</v>
      </c>
      <c r="I27" s="94">
        <v>513</v>
      </c>
      <c r="J27" s="6">
        <v>115</v>
      </c>
      <c r="K27" s="91">
        <v>32</v>
      </c>
      <c r="L27" s="94">
        <v>525</v>
      </c>
      <c r="M27" s="6">
        <v>318</v>
      </c>
      <c r="N27" s="91">
        <v>14</v>
      </c>
      <c r="O27" s="103">
        <v>2</v>
      </c>
      <c r="P27" s="57">
        <v>-291</v>
      </c>
      <c r="Q27" s="6">
        <v>67</v>
      </c>
      <c r="R27" s="91">
        <v>32</v>
      </c>
      <c r="S27" s="108">
        <f t="shared" si="0"/>
        <v>711</v>
      </c>
      <c r="T27" s="1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86">
        <v>73</v>
      </c>
      <c r="B28" s="121">
        <v>26</v>
      </c>
      <c r="C28" s="118" t="s">
        <v>94</v>
      </c>
      <c r="D28" s="67" t="s">
        <v>86</v>
      </c>
      <c r="E28" s="111" t="s">
        <v>23</v>
      </c>
      <c r="F28" s="94">
        <v>510</v>
      </c>
      <c r="G28" s="6">
        <v>154</v>
      </c>
      <c r="H28" s="91">
        <v>29</v>
      </c>
      <c r="I28" s="94">
        <v>516</v>
      </c>
      <c r="J28" s="6">
        <v>123</v>
      </c>
      <c r="K28" s="91">
        <v>31</v>
      </c>
      <c r="L28" s="94">
        <v>486</v>
      </c>
      <c r="M28" s="6">
        <v>240</v>
      </c>
      <c r="N28" s="91">
        <v>20</v>
      </c>
      <c r="O28" s="103">
        <v>3</v>
      </c>
      <c r="P28" s="57">
        <v>-84</v>
      </c>
      <c r="Q28" s="6">
        <v>175</v>
      </c>
      <c r="R28" s="91">
        <v>21</v>
      </c>
      <c r="S28" s="108">
        <f t="shared" si="0"/>
        <v>692</v>
      </c>
      <c r="T28" s="1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>
      <c r="A29" s="86">
        <v>84</v>
      </c>
      <c r="B29" s="121">
        <v>27</v>
      </c>
      <c r="C29" s="118" t="s">
        <v>94</v>
      </c>
      <c r="D29" s="77" t="s">
        <v>97</v>
      </c>
      <c r="E29" s="112" t="s">
        <v>9</v>
      </c>
      <c r="F29" s="93">
        <v>468</v>
      </c>
      <c r="G29" s="6">
        <v>137</v>
      </c>
      <c r="H29" s="91">
        <v>31</v>
      </c>
      <c r="I29" s="93">
        <v>786</v>
      </c>
      <c r="J29" s="6">
        <v>209</v>
      </c>
      <c r="K29" s="91">
        <v>22</v>
      </c>
      <c r="L29" s="93">
        <v>0</v>
      </c>
      <c r="M29" s="6"/>
      <c r="N29" s="91">
        <v>53</v>
      </c>
      <c r="O29" s="93">
        <v>4</v>
      </c>
      <c r="P29" s="55">
        <v>-118</v>
      </c>
      <c r="Q29" s="6">
        <v>284</v>
      </c>
      <c r="R29" s="91">
        <v>13</v>
      </c>
      <c r="S29" s="108">
        <f t="shared" si="0"/>
        <v>630</v>
      </c>
      <c r="T29" s="1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>
      <c r="A30" s="86">
        <v>91</v>
      </c>
      <c r="B30" s="121">
        <v>28</v>
      </c>
      <c r="C30" s="118" t="s">
        <v>93</v>
      </c>
      <c r="D30" s="67" t="s">
        <v>96</v>
      </c>
      <c r="E30" s="113" t="s">
        <v>31</v>
      </c>
      <c r="F30" s="93">
        <v>396</v>
      </c>
      <c r="G30" s="6">
        <v>98</v>
      </c>
      <c r="H30" s="91">
        <v>36</v>
      </c>
      <c r="I30" s="93">
        <v>493</v>
      </c>
      <c r="J30" s="6">
        <v>107</v>
      </c>
      <c r="K30" s="91">
        <v>33</v>
      </c>
      <c r="L30" s="93">
        <v>493</v>
      </c>
      <c r="M30" s="6">
        <v>264</v>
      </c>
      <c r="N30" s="91">
        <v>18</v>
      </c>
      <c r="O30" s="93">
        <v>3</v>
      </c>
      <c r="P30" s="55">
        <v>-431</v>
      </c>
      <c r="Q30" s="6">
        <v>131</v>
      </c>
      <c r="R30" s="91">
        <v>25</v>
      </c>
      <c r="S30" s="108">
        <f t="shared" si="0"/>
        <v>600</v>
      </c>
      <c r="T30" s="1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>
      <c r="A31" s="86">
        <v>69</v>
      </c>
      <c r="B31" s="121">
        <v>29</v>
      </c>
      <c r="C31" s="118" t="s">
        <v>95</v>
      </c>
      <c r="D31" s="67" t="s">
        <v>65</v>
      </c>
      <c r="E31" s="111" t="s">
        <v>9</v>
      </c>
      <c r="F31" s="94">
        <v>553</v>
      </c>
      <c r="G31" s="6">
        <v>201</v>
      </c>
      <c r="H31" s="91">
        <v>24</v>
      </c>
      <c r="I31" s="94">
        <v>798</v>
      </c>
      <c r="J31" s="6">
        <v>220</v>
      </c>
      <c r="K31" s="91">
        <v>21</v>
      </c>
      <c r="L31" s="94">
        <v>86</v>
      </c>
      <c r="M31" s="6">
        <v>60</v>
      </c>
      <c r="N31" s="91">
        <v>41</v>
      </c>
      <c r="O31" s="103"/>
      <c r="P31" s="57"/>
      <c r="Q31" s="57"/>
      <c r="R31" s="91"/>
      <c r="S31" s="108">
        <f t="shared" si="0"/>
        <v>481</v>
      </c>
      <c r="T31" s="1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>
      <c r="A32" s="86">
        <v>63</v>
      </c>
      <c r="B32" s="121">
        <v>30</v>
      </c>
      <c r="C32" s="118" t="s">
        <v>95</v>
      </c>
      <c r="D32" s="67" t="s">
        <v>70</v>
      </c>
      <c r="E32" s="111" t="s">
        <v>77</v>
      </c>
      <c r="F32" s="90">
        <v>600</v>
      </c>
      <c r="G32" s="6">
        <v>222</v>
      </c>
      <c r="H32" s="91">
        <v>22</v>
      </c>
      <c r="I32" s="94"/>
      <c r="J32" s="6"/>
      <c r="K32" s="91"/>
      <c r="L32" s="94">
        <v>488</v>
      </c>
      <c r="M32" s="6">
        <v>252</v>
      </c>
      <c r="N32" s="91">
        <v>19</v>
      </c>
      <c r="O32" s="103"/>
      <c r="P32" s="57"/>
      <c r="Q32" s="6"/>
      <c r="R32" s="91"/>
      <c r="S32" s="108">
        <f t="shared" si="0"/>
        <v>474</v>
      </c>
      <c r="T32" s="1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>
      <c r="A33" s="86">
        <v>75</v>
      </c>
      <c r="B33" s="121">
        <v>31</v>
      </c>
      <c r="C33" s="118" t="s">
        <v>95</v>
      </c>
      <c r="D33" s="67" t="s">
        <v>79</v>
      </c>
      <c r="E33" s="111" t="s">
        <v>77</v>
      </c>
      <c r="F33" s="93">
        <v>526</v>
      </c>
      <c r="G33" s="6">
        <v>181</v>
      </c>
      <c r="H33" s="91">
        <v>26</v>
      </c>
      <c r="I33" s="93">
        <v>858</v>
      </c>
      <c r="J33" s="6">
        <v>255</v>
      </c>
      <c r="K33" s="91">
        <v>18</v>
      </c>
      <c r="L33" s="93">
        <v>12.1</v>
      </c>
      <c r="M33" s="6">
        <v>36</v>
      </c>
      <c r="N33" s="91">
        <v>45</v>
      </c>
      <c r="O33" s="93"/>
      <c r="P33" s="55"/>
      <c r="Q33" s="55"/>
      <c r="R33" s="91"/>
      <c r="S33" s="108">
        <f t="shared" si="0"/>
        <v>472</v>
      </c>
      <c r="T33" s="1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>
      <c r="A34" s="86">
        <v>77</v>
      </c>
      <c r="B34" s="121">
        <v>32</v>
      </c>
      <c r="C34" s="118" t="s">
        <v>95</v>
      </c>
      <c r="D34" s="67" t="s">
        <v>91</v>
      </c>
      <c r="E34" s="111" t="s">
        <v>77</v>
      </c>
      <c r="F34" s="94">
        <v>380</v>
      </c>
      <c r="G34" s="6">
        <v>84</v>
      </c>
      <c r="H34" s="91">
        <v>38</v>
      </c>
      <c r="I34" s="94">
        <v>583</v>
      </c>
      <c r="J34" s="6">
        <v>140</v>
      </c>
      <c r="K34" s="91">
        <v>29</v>
      </c>
      <c r="L34" s="94">
        <v>436</v>
      </c>
      <c r="M34" s="6">
        <v>228</v>
      </c>
      <c r="N34" s="91">
        <v>21</v>
      </c>
      <c r="O34" s="94"/>
      <c r="P34" s="57"/>
      <c r="Q34" s="55"/>
      <c r="R34" s="104"/>
      <c r="S34" s="108">
        <f t="shared" si="0"/>
        <v>452</v>
      </c>
      <c r="T34" s="1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86">
        <v>62</v>
      </c>
      <c r="B35" s="121">
        <v>33</v>
      </c>
      <c r="C35" s="118" t="s">
        <v>94</v>
      </c>
      <c r="D35" s="67" t="s">
        <v>43</v>
      </c>
      <c r="E35" s="111" t="s">
        <v>23</v>
      </c>
      <c r="F35" s="94">
        <v>481</v>
      </c>
      <c r="G35" s="6">
        <v>145</v>
      </c>
      <c r="H35" s="91">
        <v>30</v>
      </c>
      <c r="I35" s="94">
        <v>524</v>
      </c>
      <c r="J35" s="6">
        <v>132</v>
      </c>
      <c r="K35" s="91">
        <v>30</v>
      </c>
      <c r="L35" s="94">
        <v>94.1</v>
      </c>
      <c r="M35" s="6">
        <v>80</v>
      </c>
      <c r="N35" s="91">
        <v>38</v>
      </c>
      <c r="O35" s="94">
        <v>2</v>
      </c>
      <c r="P35" s="57">
        <v>-153</v>
      </c>
      <c r="Q35" s="6">
        <v>93</v>
      </c>
      <c r="R35" s="91">
        <v>29</v>
      </c>
      <c r="S35" s="108">
        <f aca="true" t="shared" si="1" ref="S35:S55">G35+J35+M35+Q35</f>
        <v>450</v>
      </c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86">
        <v>70</v>
      </c>
      <c r="B36" s="121">
        <v>34</v>
      </c>
      <c r="C36" s="118" t="s">
        <v>94</v>
      </c>
      <c r="D36" s="67" t="s">
        <v>44</v>
      </c>
      <c r="E36" s="111" t="s">
        <v>23</v>
      </c>
      <c r="F36" s="33">
        <v>445</v>
      </c>
      <c r="G36" s="6">
        <v>121</v>
      </c>
      <c r="H36" s="91">
        <v>33</v>
      </c>
      <c r="I36" s="94">
        <v>213</v>
      </c>
      <c r="J36" s="6">
        <v>21</v>
      </c>
      <c r="K36" s="91">
        <v>46</v>
      </c>
      <c r="L36" s="94">
        <v>315</v>
      </c>
      <c r="M36" s="6">
        <v>196</v>
      </c>
      <c r="N36" s="91">
        <v>24</v>
      </c>
      <c r="O36" s="103">
        <v>2.5</v>
      </c>
      <c r="P36" s="57">
        <v>-559</v>
      </c>
      <c r="Q36" s="6">
        <v>111</v>
      </c>
      <c r="R36" s="91">
        <v>27</v>
      </c>
      <c r="S36" s="108">
        <f t="shared" si="1"/>
        <v>449</v>
      </c>
      <c r="T36" s="1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>
      <c r="A37" s="86">
        <v>81</v>
      </c>
      <c r="B37" s="121">
        <v>35</v>
      </c>
      <c r="C37" s="118" t="s">
        <v>94</v>
      </c>
      <c r="D37" s="67" t="s">
        <v>67</v>
      </c>
      <c r="E37" s="111" t="s">
        <v>77</v>
      </c>
      <c r="F37" s="93">
        <v>452</v>
      </c>
      <c r="G37" s="6">
        <v>129</v>
      </c>
      <c r="H37" s="91">
        <v>32</v>
      </c>
      <c r="I37" s="93">
        <v>477</v>
      </c>
      <c r="J37" s="6">
        <v>99</v>
      </c>
      <c r="K37" s="91">
        <v>34</v>
      </c>
      <c r="L37" s="93">
        <v>337</v>
      </c>
      <c r="M37" s="6">
        <v>207</v>
      </c>
      <c r="N37" s="91">
        <v>23</v>
      </c>
      <c r="O37" s="93">
        <v>1</v>
      </c>
      <c r="P37" s="55">
        <v>-642</v>
      </c>
      <c r="Q37" s="6">
        <v>13</v>
      </c>
      <c r="R37" s="91">
        <v>39</v>
      </c>
      <c r="S37" s="108">
        <f t="shared" si="1"/>
        <v>448</v>
      </c>
      <c r="T37" s="1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>
      <c r="A38" s="86">
        <v>78</v>
      </c>
      <c r="B38" s="121">
        <v>36</v>
      </c>
      <c r="C38" s="118" t="s">
        <v>94</v>
      </c>
      <c r="D38" s="67" t="s">
        <v>89</v>
      </c>
      <c r="E38" s="111" t="s">
        <v>38</v>
      </c>
      <c r="F38" s="90">
        <v>310</v>
      </c>
      <c r="G38" s="6">
        <v>53</v>
      </c>
      <c r="H38" s="91">
        <v>43</v>
      </c>
      <c r="I38" s="94">
        <v>468</v>
      </c>
      <c r="J38" s="6">
        <v>92</v>
      </c>
      <c r="K38" s="91">
        <v>35</v>
      </c>
      <c r="L38" s="94">
        <v>345</v>
      </c>
      <c r="M38" s="6">
        <v>217</v>
      </c>
      <c r="N38" s="91">
        <v>22</v>
      </c>
      <c r="O38" s="103">
        <v>2</v>
      </c>
      <c r="P38" s="57">
        <v>-280</v>
      </c>
      <c r="Q38" s="6">
        <v>75</v>
      </c>
      <c r="R38" s="91">
        <v>31</v>
      </c>
      <c r="S38" s="108">
        <f t="shared" si="1"/>
        <v>437</v>
      </c>
      <c r="T38" s="1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>
      <c r="A39" s="86">
        <v>72</v>
      </c>
      <c r="B39" s="121">
        <v>37</v>
      </c>
      <c r="C39" s="118" t="s">
        <v>94</v>
      </c>
      <c r="D39" s="67" t="s">
        <v>69</v>
      </c>
      <c r="E39" s="111" t="s">
        <v>32</v>
      </c>
      <c r="F39" s="93">
        <v>443</v>
      </c>
      <c r="G39" s="6">
        <v>113</v>
      </c>
      <c r="H39" s="91">
        <v>34</v>
      </c>
      <c r="I39" s="93">
        <v>417</v>
      </c>
      <c r="J39" s="6">
        <v>78</v>
      </c>
      <c r="K39" s="91">
        <v>37</v>
      </c>
      <c r="L39" s="93">
        <v>82</v>
      </c>
      <c r="M39" s="6">
        <v>54</v>
      </c>
      <c r="N39" s="91">
        <v>42</v>
      </c>
      <c r="O39" s="93">
        <v>3</v>
      </c>
      <c r="P39" s="55">
        <v>-232</v>
      </c>
      <c r="Q39" s="6">
        <v>142</v>
      </c>
      <c r="R39" s="91">
        <v>24</v>
      </c>
      <c r="S39" s="108">
        <f t="shared" si="1"/>
        <v>387</v>
      </c>
      <c r="T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>
      <c r="A40" s="86">
        <v>66</v>
      </c>
      <c r="B40" s="121">
        <v>38</v>
      </c>
      <c r="C40" s="118" t="s">
        <v>94</v>
      </c>
      <c r="D40" s="67" t="s">
        <v>55</v>
      </c>
      <c r="E40" s="111" t="s">
        <v>31</v>
      </c>
      <c r="F40" s="90">
        <v>394</v>
      </c>
      <c r="G40" s="6">
        <v>91</v>
      </c>
      <c r="H40" s="91">
        <v>37</v>
      </c>
      <c r="I40" s="94">
        <v>628</v>
      </c>
      <c r="J40" s="6">
        <v>158</v>
      </c>
      <c r="K40" s="91">
        <v>27</v>
      </c>
      <c r="L40" s="94">
        <v>87</v>
      </c>
      <c r="M40" s="6">
        <v>67</v>
      </c>
      <c r="N40" s="91">
        <v>40</v>
      </c>
      <c r="O40" s="103">
        <v>2</v>
      </c>
      <c r="P40" s="57">
        <v>-308</v>
      </c>
      <c r="Q40" s="6">
        <v>58</v>
      </c>
      <c r="R40" s="91">
        <v>33</v>
      </c>
      <c r="S40" s="108">
        <f t="shared" si="1"/>
        <v>374</v>
      </c>
      <c r="T40" s="10"/>
      <c r="U40" s="1"/>
      <c r="V40" s="1"/>
      <c r="W40" s="1"/>
      <c r="X40" s="1"/>
      <c r="Y40" s="1"/>
      <c r="Z40" s="1"/>
      <c r="AA40" s="1"/>
      <c r="AB40" s="1">
        <v>1</v>
      </c>
      <c r="AC40" s="1"/>
      <c r="AD40" s="1"/>
      <c r="AE40" s="1"/>
      <c r="AF40" s="1"/>
    </row>
    <row r="41" spans="1:32" ht="15">
      <c r="A41" s="86">
        <v>82</v>
      </c>
      <c r="B41" s="121">
        <v>39</v>
      </c>
      <c r="C41" s="118" t="s">
        <v>94</v>
      </c>
      <c r="D41" s="67" t="s">
        <v>71</v>
      </c>
      <c r="E41" s="111" t="s">
        <v>9</v>
      </c>
      <c r="F41" s="90">
        <v>279</v>
      </c>
      <c r="G41" s="6">
        <v>41</v>
      </c>
      <c r="H41" s="91">
        <v>45</v>
      </c>
      <c r="I41" s="94">
        <v>610</v>
      </c>
      <c r="J41" s="6">
        <v>149</v>
      </c>
      <c r="K41" s="91">
        <v>28</v>
      </c>
      <c r="L41" s="94">
        <v>0.1</v>
      </c>
      <c r="M41" s="6"/>
      <c r="N41" s="91">
        <v>52</v>
      </c>
      <c r="O41" s="103">
        <v>3</v>
      </c>
      <c r="P41" s="57">
        <v>-116</v>
      </c>
      <c r="Q41" s="6">
        <v>152</v>
      </c>
      <c r="R41" s="91">
        <v>23</v>
      </c>
      <c r="S41" s="108">
        <f t="shared" si="1"/>
        <v>342</v>
      </c>
      <c r="T41" s="10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>
      <c r="A42" s="86">
        <v>89</v>
      </c>
      <c r="B42" s="121">
        <v>40</v>
      </c>
      <c r="C42" s="118" t="s">
        <v>95</v>
      </c>
      <c r="D42" s="67" t="s">
        <v>85</v>
      </c>
      <c r="E42" s="113" t="s">
        <v>31</v>
      </c>
      <c r="F42" s="93">
        <v>318</v>
      </c>
      <c r="G42" s="6">
        <v>59</v>
      </c>
      <c r="H42" s="91">
        <v>42</v>
      </c>
      <c r="I42" s="93">
        <v>430</v>
      </c>
      <c r="J42" s="6">
        <v>85</v>
      </c>
      <c r="K42" s="91">
        <v>36</v>
      </c>
      <c r="L42" s="93">
        <v>201</v>
      </c>
      <c r="M42" s="6">
        <v>186</v>
      </c>
      <c r="N42" s="91">
        <v>25</v>
      </c>
      <c r="O42" s="97"/>
      <c r="P42" s="98"/>
      <c r="Q42" s="98"/>
      <c r="R42" s="99"/>
      <c r="S42" s="108">
        <f t="shared" si="1"/>
        <v>330</v>
      </c>
      <c r="T42" s="10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>
      <c r="A43" s="86">
        <v>74</v>
      </c>
      <c r="B43" s="121">
        <v>41</v>
      </c>
      <c r="C43" s="118" t="s">
        <v>94</v>
      </c>
      <c r="D43" s="67" t="s">
        <v>98</v>
      </c>
      <c r="E43" s="111" t="s">
        <v>56</v>
      </c>
      <c r="F43" s="93">
        <v>371</v>
      </c>
      <c r="G43" s="6">
        <v>78</v>
      </c>
      <c r="H43" s="91">
        <v>39</v>
      </c>
      <c r="I43" s="93">
        <v>274</v>
      </c>
      <c r="J43" s="6">
        <v>57</v>
      </c>
      <c r="K43" s="91">
        <v>40</v>
      </c>
      <c r="L43" s="93">
        <v>175</v>
      </c>
      <c r="M43" s="6">
        <v>158</v>
      </c>
      <c r="N43" s="91">
        <v>28</v>
      </c>
      <c r="O43" s="93">
        <v>1</v>
      </c>
      <c r="P43" s="55">
        <v>-443</v>
      </c>
      <c r="Q43" s="6">
        <v>20</v>
      </c>
      <c r="R43" s="91">
        <v>38</v>
      </c>
      <c r="S43" s="108">
        <f t="shared" si="1"/>
        <v>313</v>
      </c>
      <c r="T43" s="10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>
      <c r="A44" s="86">
        <v>80</v>
      </c>
      <c r="B44" s="121">
        <v>42</v>
      </c>
      <c r="C44" s="118" t="s">
        <v>94</v>
      </c>
      <c r="D44" s="67" t="s">
        <v>90</v>
      </c>
      <c r="E44" s="111" t="s">
        <v>10</v>
      </c>
      <c r="F44" s="33">
        <v>341</v>
      </c>
      <c r="G44" s="6">
        <v>65</v>
      </c>
      <c r="H44" s="91">
        <v>41</v>
      </c>
      <c r="I44" s="94">
        <v>298</v>
      </c>
      <c r="J44" s="6">
        <v>64</v>
      </c>
      <c r="K44" s="91">
        <v>39</v>
      </c>
      <c r="L44" s="94">
        <v>112</v>
      </c>
      <c r="M44" s="6">
        <v>116</v>
      </c>
      <c r="N44" s="91">
        <v>33</v>
      </c>
      <c r="O44" s="103">
        <v>2</v>
      </c>
      <c r="P44" s="57">
        <v>-989</v>
      </c>
      <c r="Q44" s="6">
        <v>28</v>
      </c>
      <c r="R44" s="91">
        <v>37</v>
      </c>
      <c r="S44" s="108">
        <f t="shared" si="1"/>
        <v>273</v>
      </c>
      <c r="T44" s="10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>
      <c r="A45" s="86">
        <v>71</v>
      </c>
      <c r="B45" s="121">
        <v>43</v>
      </c>
      <c r="C45" s="118" t="s">
        <v>94</v>
      </c>
      <c r="D45" s="67" t="s">
        <v>48</v>
      </c>
      <c r="E45" s="111" t="s">
        <v>31</v>
      </c>
      <c r="F45" s="90">
        <v>405</v>
      </c>
      <c r="G45" s="6">
        <v>106</v>
      </c>
      <c r="H45" s="91">
        <v>35</v>
      </c>
      <c r="I45" s="94">
        <v>199</v>
      </c>
      <c r="J45" s="6">
        <v>16</v>
      </c>
      <c r="K45" s="91">
        <v>47</v>
      </c>
      <c r="L45" s="94">
        <v>100</v>
      </c>
      <c r="M45" s="6">
        <v>94</v>
      </c>
      <c r="N45" s="91">
        <v>36</v>
      </c>
      <c r="O45" s="103">
        <v>2</v>
      </c>
      <c r="P45" s="57">
        <v>-343</v>
      </c>
      <c r="Q45" s="6">
        <v>50</v>
      </c>
      <c r="R45" s="91">
        <v>34</v>
      </c>
      <c r="S45" s="108">
        <f t="shared" si="1"/>
        <v>266</v>
      </c>
      <c r="T45" s="10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>
      <c r="A46" s="86">
        <v>76</v>
      </c>
      <c r="B46" s="121">
        <v>44</v>
      </c>
      <c r="C46" s="118" t="s">
        <v>95</v>
      </c>
      <c r="D46" s="67" t="s">
        <v>75</v>
      </c>
      <c r="E46" s="113" t="s">
        <v>23</v>
      </c>
      <c r="F46" s="93">
        <v>362</v>
      </c>
      <c r="G46" s="6">
        <v>71</v>
      </c>
      <c r="H46" s="91">
        <v>40</v>
      </c>
      <c r="I46" s="93">
        <v>388</v>
      </c>
      <c r="J46" s="6">
        <v>71</v>
      </c>
      <c r="K46" s="91">
        <v>38</v>
      </c>
      <c r="L46" s="93">
        <v>100.1</v>
      </c>
      <c r="M46" s="6">
        <v>101</v>
      </c>
      <c r="N46" s="91">
        <v>35</v>
      </c>
      <c r="O46" s="97"/>
      <c r="P46" s="98"/>
      <c r="Q46" s="98"/>
      <c r="R46" s="99"/>
      <c r="S46" s="108">
        <f t="shared" si="1"/>
        <v>243</v>
      </c>
      <c r="T46" s="1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>
      <c r="A47" s="86">
        <v>93</v>
      </c>
      <c r="B47" s="121">
        <v>45</v>
      </c>
      <c r="C47" s="118" t="s">
        <v>95</v>
      </c>
      <c r="D47" s="67" t="s">
        <v>74</v>
      </c>
      <c r="E47" s="113" t="s">
        <v>39</v>
      </c>
      <c r="F47" s="93">
        <v>269</v>
      </c>
      <c r="G47" s="6">
        <v>35</v>
      </c>
      <c r="H47" s="91">
        <v>46</v>
      </c>
      <c r="I47" s="93">
        <v>268</v>
      </c>
      <c r="J47" s="6">
        <v>51</v>
      </c>
      <c r="K47" s="91">
        <v>41</v>
      </c>
      <c r="L47" s="93">
        <v>166</v>
      </c>
      <c r="M47" s="6">
        <v>141</v>
      </c>
      <c r="N47" s="91">
        <v>30</v>
      </c>
      <c r="O47" s="97"/>
      <c r="P47" s="98"/>
      <c r="Q47" s="98"/>
      <c r="R47" s="99"/>
      <c r="S47" s="108">
        <f t="shared" si="1"/>
        <v>227</v>
      </c>
      <c r="T47" s="10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19" ht="15">
      <c r="A48" s="86">
        <v>94</v>
      </c>
      <c r="B48" s="121">
        <v>46</v>
      </c>
      <c r="C48" s="118" t="s">
        <v>95</v>
      </c>
      <c r="D48" s="67" t="s">
        <v>80</v>
      </c>
      <c r="E48" s="113" t="s">
        <v>9</v>
      </c>
      <c r="F48" s="93">
        <v>217</v>
      </c>
      <c r="G48" s="6">
        <v>9</v>
      </c>
      <c r="H48" s="91">
        <v>51</v>
      </c>
      <c r="I48" s="93">
        <v>242</v>
      </c>
      <c r="J48" s="6">
        <v>45</v>
      </c>
      <c r="K48" s="91">
        <v>42</v>
      </c>
      <c r="L48" s="93">
        <v>184</v>
      </c>
      <c r="M48" s="6">
        <v>167</v>
      </c>
      <c r="N48" s="91">
        <v>27</v>
      </c>
      <c r="O48" s="97"/>
      <c r="P48" s="98"/>
      <c r="Q48" s="98"/>
      <c r="R48" s="99"/>
      <c r="S48" s="108">
        <f t="shared" si="1"/>
        <v>221</v>
      </c>
    </row>
    <row r="49" spans="1:19" ht="15">
      <c r="A49" s="86">
        <v>79</v>
      </c>
      <c r="B49" s="121">
        <v>47</v>
      </c>
      <c r="C49" s="118" t="s">
        <v>94</v>
      </c>
      <c r="D49" s="67" t="s">
        <v>66</v>
      </c>
      <c r="E49" s="111" t="s">
        <v>56</v>
      </c>
      <c r="F49" s="93">
        <v>267</v>
      </c>
      <c r="G49" s="6">
        <v>30</v>
      </c>
      <c r="H49" s="91">
        <v>47</v>
      </c>
      <c r="I49" s="93">
        <v>214</v>
      </c>
      <c r="J49" s="6">
        <v>27</v>
      </c>
      <c r="K49" s="91">
        <v>45</v>
      </c>
      <c r="L49" s="93">
        <v>105</v>
      </c>
      <c r="M49" s="6">
        <v>109</v>
      </c>
      <c r="N49" s="91">
        <v>34</v>
      </c>
      <c r="O49" s="93">
        <v>2</v>
      </c>
      <c r="P49" s="55">
        <v>-843</v>
      </c>
      <c r="Q49" s="6">
        <v>35</v>
      </c>
      <c r="R49" s="91">
        <v>36</v>
      </c>
      <c r="S49" s="108">
        <f t="shared" si="1"/>
        <v>201</v>
      </c>
    </row>
    <row r="50" spans="1:19" ht="15">
      <c r="A50" s="86">
        <v>85</v>
      </c>
      <c r="B50" s="121">
        <v>48</v>
      </c>
      <c r="C50" s="118" t="s">
        <v>95</v>
      </c>
      <c r="D50" s="67" t="s">
        <v>81</v>
      </c>
      <c r="E50" s="113" t="s">
        <v>9</v>
      </c>
      <c r="F50" s="93">
        <v>286</v>
      </c>
      <c r="G50" s="6">
        <v>47</v>
      </c>
      <c r="H50" s="91">
        <v>44</v>
      </c>
      <c r="I50" s="93">
        <v>217</v>
      </c>
      <c r="J50" s="6">
        <v>33</v>
      </c>
      <c r="K50" s="91">
        <v>44</v>
      </c>
      <c r="L50" s="93">
        <v>94</v>
      </c>
      <c r="M50" s="6">
        <v>73</v>
      </c>
      <c r="N50" s="91">
        <v>39</v>
      </c>
      <c r="O50" s="93"/>
      <c r="P50" s="55"/>
      <c r="Q50" s="55"/>
      <c r="R50" s="105"/>
      <c r="S50" s="108">
        <f t="shared" si="1"/>
        <v>153</v>
      </c>
    </row>
    <row r="51" spans="1:19" ht="15">
      <c r="A51" s="86">
        <v>83</v>
      </c>
      <c r="B51" s="121">
        <v>49</v>
      </c>
      <c r="C51" s="118" t="s">
        <v>94</v>
      </c>
      <c r="D51" s="67" t="s">
        <v>88</v>
      </c>
      <c r="E51" s="113" t="s">
        <v>31</v>
      </c>
      <c r="F51" s="93">
        <v>256</v>
      </c>
      <c r="G51" s="6">
        <v>19</v>
      </c>
      <c r="H51" s="91">
        <v>49</v>
      </c>
      <c r="I51" s="93">
        <v>241</v>
      </c>
      <c r="J51" s="6">
        <v>38</v>
      </c>
      <c r="K51" s="91">
        <v>43</v>
      </c>
      <c r="L51" s="93">
        <v>0.4</v>
      </c>
      <c r="M51" s="6">
        <v>10</v>
      </c>
      <c r="N51" s="91">
        <v>50</v>
      </c>
      <c r="O51" s="93">
        <v>2</v>
      </c>
      <c r="P51" s="55">
        <v>-525</v>
      </c>
      <c r="Q51" s="6">
        <v>43</v>
      </c>
      <c r="R51" s="91">
        <v>35</v>
      </c>
      <c r="S51" s="108">
        <f t="shared" si="1"/>
        <v>110</v>
      </c>
    </row>
    <row r="52" spans="1:19" ht="15">
      <c r="A52" s="86">
        <v>92</v>
      </c>
      <c r="B52" s="121">
        <v>50</v>
      </c>
      <c r="C52" s="118" t="s">
        <v>95</v>
      </c>
      <c r="D52" s="67" t="s">
        <v>78</v>
      </c>
      <c r="E52" s="113" t="s">
        <v>9</v>
      </c>
      <c r="F52" s="93">
        <v>197</v>
      </c>
      <c r="G52" s="6">
        <v>5</v>
      </c>
      <c r="H52" s="91">
        <v>52</v>
      </c>
      <c r="I52" s="93">
        <v>108</v>
      </c>
      <c r="J52" s="6">
        <v>5</v>
      </c>
      <c r="K52" s="91">
        <v>49</v>
      </c>
      <c r="L52" s="93">
        <v>48</v>
      </c>
      <c r="M52" s="6">
        <v>48</v>
      </c>
      <c r="N52" s="91">
        <v>43</v>
      </c>
      <c r="O52" s="97"/>
      <c r="P52" s="98"/>
      <c r="Q52" s="98"/>
      <c r="R52" s="99"/>
      <c r="S52" s="108">
        <f t="shared" si="1"/>
        <v>58</v>
      </c>
    </row>
    <row r="53" spans="1:19" ht="15">
      <c r="A53" s="86">
        <v>87</v>
      </c>
      <c r="B53" s="121">
        <v>51</v>
      </c>
      <c r="C53" s="118" t="s">
        <v>95</v>
      </c>
      <c r="D53" s="67" t="s">
        <v>83</v>
      </c>
      <c r="E53" s="113" t="s">
        <v>9</v>
      </c>
      <c r="F53" s="93">
        <v>250</v>
      </c>
      <c r="G53" s="6">
        <v>14</v>
      </c>
      <c r="H53" s="91">
        <v>50</v>
      </c>
      <c r="I53" s="97"/>
      <c r="J53" s="98"/>
      <c r="K53" s="99"/>
      <c r="L53" s="93">
        <v>42</v>
      </c>
      <c r="M53" s="6">
        <v>42</v>
      </c>
      <c r="N53" s="91">
        <v>44</v>
      </c>
      <c r="O53" s="97"/>
      <c r="P53" s="98"/>
      <c r="Q53" s="98"/>
      <c r="R53" s="99"/>
      <c r="S53" s="108">
        <f t="shared" si="1"/>
        <v>56</v>
      </c>
    </row>
    <row r="54" spans="1:19" ht="15">
      <c r="A54" s="86">
        <v>86</v>
      </c>
      <c r="B54" s="121">
        <v>52</v>
      </c>
      <c r="C54" s="118" t="s">
        <v>95</v>
      </c>
      <c r="D54" s="67" t="s">
        <v>82</v>
      </c>
      <c r="E54" s="113" t="s">
        <v>23</v>
      </c>
      <c r="F54" s="93">
        <v>264</v>
      </c>
      <c r="G54" s="6">
        <v>25</v>
      </c>
      <c r="H54" s="91">
        <v>48</v>
      </c>
      <c r="I54" s="93">
        <v>194</v>
      </c>
      <c r="J54" s="6">
        <v>10</v>
      </c>
      <c r="K54" s="91">
        <v>48</v>
      </c>
      <c r="L54" s="93">
        <v>0.6</v>
      </c>
      <c r="M54" s="6">
        <v>20</v>
      </c>
      <c r="N54" s="91">
        <v>48</v>
      </c>
      <c r="O54" s="93"/>
      <c r="P54" s="55"/>
      <c r="Q54" s="55"/>
      <c r="R54" s="105"/>
      <c r="S54" s="108">
        <f t="shared" si="1"/>
        <v>55</v>
      </c>
    </row>
    <row r="55" spans="1:19" ht="15">
      <c r="A55" s="86">
        <v>90</v>
      </c>
      <c r="B55" s="122">
        <v>53</v>
      </c>
      <c r="C55" s="119" t="s">
        <v>95</v>
      </c>
      <c r="D55" s="114" t="s">
        <v>76</v>
      </c>
      <c r="E55" s="115" t="s">
        <v>23</v>
      </c>
      <c r="F55" s="95">
        <v>143</v>
      </c>
      <c r="G55" s="7">
        <v>3</v>
      </c>
      <c r="H55" s="96">
        <v>53</v>
      </c>
      <c r="I55" s="100"/>
      <c r="J55" s="101"/>
      <c r="K55" s="102"/>
      <c r="L55" s="95">
        <v>0.3</v>
      </c>
      <c r="M55" s="5">
        <v>5</v>
      </c>
      <c r="N55" s="96">
        <v>51</v>
      </c>
      <c r="O55" s="100"/>
      <c r="P55" s="101"/>
      <c r="Q55" s="101"/>
      <c r="R55" s="102"/>
      <c r="S55" s="109">
        <f t="shared" si="1"/>
        <v>8</v>
      </c>
    </row>
    <row r="56" ht="15">
      <c r="S56" s="2"/>
    </row>
    <row r="57" ht="15">
      <c r="S57" s="2"/>
    </row>
    <row r="58" ht="15">
      <c r="S58" s="2"/>
    </row>
    <row r="59" ht="15">
      <c r="S59" s="2"/>
    </row>
    <row r="60" ht="15">
      <c r="S60" s="2"/>
    </row>
    <row r="61" ht="15">
      <c r="S61" s="2"/>
    </row>
  </sheetData>
  <sheetProtection/>
  <autoFilter ref="A2:S55"/>
  <mergeCells count="4">
    <mergeCell ref="F1:H1"/>
    <mergeCell ref="I1:K1"/>
    <mergeCell ref="L1:N1"/>
    <mergeCell ref="O1:R1"/>
  </mergeCells>
  <printOptions/>
  <pageMargins left="1.66" right="0.708661417322835" top="0.748031496062992" bottom="0.748031496062992" header="0.31496062992126" footer="0.31496062992126"/>
  <pageSetup fitToHeight="1" fitToWidth="1" horizontalDpi="600" verticalDpi="600" orientation="landscape" paperSize="9" scale="60" r:id="rId1"/>
  <headerFooter alignWithMargins="0">
    <oddHeader>&amp;LFederaţia Română de Scrabble&amp;C&amp;"Calibri,Bold"CNIS-T 2019, ETAPA 1, BOTOŞANI
- CLASAMENT GENERAL -&amp;R21 aprilie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R10" sqref="R10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3.7109375" style="0" customWidth="1"/>
    <col min="4" max="4" width="30.140625" style="0" customWidth="1"/>
    <col min="5" max="5" width="13.421875" style="0" customWidth="1"/>
    <col min="6" max="6" width="6.57421875" style="0" customWidth="1"/>
    <col min="7" max="7" width="5.57421875" style="0" customWidth="1"/>
    <col min="8" max="8" width="5.28125" style="0" customWidth="1"/>
    <col min="9" max="9" width="6.7109375" style="0" customWidth="1"/>
    <col min="10" max="10" width="7.28125" style="0" customWidth="1"/>
    <col min="11" max="11" width="5.8515625" style="0" customWidth="1"/>
    <col min="12" max="12" width="6.57421875" style="0" customWidth="1"/>
    <col min="13" max="13" width="6.421875" style="0" customWidth="1"/>
    <col min="14" max="14" width="5.140625" style="0" customWidth="1"/>
    <col min="15" max="15" width="5.57421875" style="0" customWidth="1"/>
    <col min="16" max="16" width="6.140625" style="0" customWidth="1"/>
    <col min="17" max="17" width="5.8515625" style="0" customWidth="1"/>
    <col min="18" max="18" width="5.421875" style="0" customWidth="1"/>
    <col min="19" max="19" width="7.140625" style="0" customWidth="1"/>
  </cols>
  <sheetData>
    <row r="1" spans="1:19" ht="15.75">
      <c r="A1" s="125"/>
      <c r="B1" s="124" t="s">
        <v>110</v>
      </c>
      <c r="C1" s="79"/>
      <c r="D1" s="79"/>
      <c r="E1" s="80"/>
      <c r="F1" s="213" t="s">
        <v>100</v>
      </c>
      <c r="G1" s="214"/>
      <c r="H1" s="215"/>
      <c r="I1" s="213" t="s">
        <v>106</v>
      </c>
      <c r="J1" s="214"/>
      <c r="K1" s="215"/>
      <c r="L1" s="213" t="s">
        <v>101</v>
      </c>
      <c r="M1" s="216"/>
      <c r="N1" s="217"/>
      <c r="O1" s="213" t="s">
        <v>99</v>
      </c>
      <c r="P1" s="216"/>
      <c r="Q1" s="216"/>
      <c r="R1" s="217"/>
      <c r="S1" s="133"/>
    </row>
    <row r="2" spans="1:19" s="131" customFormat="1" ht="15.75">
      <c r="A2" s="125"/>
      <c r="B2" s="146" t="s">
        <v>108</v>
      </c>
      <c r="C2" s="132"/>
      <c r="D2" s="132"/>
      <c r="E2" s="115"/>
      <c r="F2" s="127"/>
      <c r="G2" s="21"/>
      <c r="H2" s="113"/>
      <c r="I2" s="127"/>
      <c r="J2" s="21"/>
      <c r="K2" s="113"/>
      <c r="L2" s="127"/>
      <c r="M2" s="128"/>
      <c r="N2" s="129"/>
      <c r="O2" s="127"/>
      <c r="P2" s="128"/>
      <c r="Q2" s="128"/>
      <c r="R2" s="129"/>
      <c r="S2" s="130"/>
    </row>
    <row r="3" spans="1:19" ht="15">
      <c r="A3" s="126" t="s">
        <v>7</v>
      </c>
      <c r="B3" s="116" t="s">
        <v>0</v>
      </c>
      <c r="C3" s="116" t="s">
        <v>8</v>
      </c>
      <c r="D3" s="78" t="s">
        <v>29</v>
      </c>
      <c r="E3" s="80" t="s">
        <v>30</v>
      </c>
      <c r="F3" s="205" t="s">
        <v>12</v>
      </c>
      <c r="G3" s="206" t="s">
        <v>13</v>
      </c>
      <c r="H3" s="207" t="s">
        <v>18</v>
      </c>
      <c r="I3" s="205" t="s">
        <v>12</v>
      </c>
      <c r="J3" s="206" t="s">
        <v>13</v>
      </c>
      <c r="K3" s="207" t="s">
        <v>18</v>
      </c>
      <c r="L3" s="205" t="s">
        <v>12</v>
      </c>
      <c r="M3" s="206" t="s">
        <v>13</v>
      </c>
      <c r="N3" s="207" t="s">
        <v>18</v>
      </c>
      <c r="O3" s="205" t="s">
        <v>19</v>
      </c>
      <c r="P3" s="206" t="s">
        <v>20</v>
      </c>
      <c r="Q3" s="206" t="s">
        <v>13</v>
      </c>
      <c r="R3" s="207" t="s">
        <v>18</v>
      </c>
      <c r="S3" s="134" t="s">
        <v>17</v>
      </c>
    </row>
    <row r="4" spans="1:19" ht="15">
      <c r="A4" s="86">
        <v>41</v>
      </c>
      <c r="B4" s="135">
        <v>1</v>
      </c>
      <c r="C4" s="136" t="s">
        <v>93</v>
      </c>
      <c r="D4" s="137" t="s">
        <v>34</v>
      </c>
      <c r="E4" s="138" t="s">
        <v>23</v>
      </c>
      <c r="F4" s="139">
        <v>878</v>
      </c>
      <c r="G4" s="51">
        <v>532</v>
      </c>
      <c r="H4" s="140">
        <v>2</v>
      </c>
      <c r="I4" s="141">
        <v>1189</v>
      </c>
      <c r="J4" s="51">
        <v>607</v>
      </c>
      <c r="K4" s="142">
        <v>1</v>
      </c>
      <c r="L4" s="141">
        <v>630</v>
      </c>
      <c r="M4" s="51">
        <v>733</v>
      </c>
      <c r="N4" s="142">
        <v>1</v>
      </c>
      <c r="O4" s="143">
        <v>6</v>
      </c>
      <c r="P4" s="144">
        <v>959</v>
      </c>
      <c r="Q4" s="51">
        <v>699</v>
      </c>
      <c r="R4" s="142">
        <v>1</v>
      </c>
      <c r="S4" s="145">
        <v>2571</v>
      </c>
    </row>
    <row r="5" spans="1:19" ht="15">
      <c r="A5" s="86">
        <v>43</v>
      </c>
      <c r="B5" s="120">
        <v>2</v>
      </c>
      <c r="C5" s="118" t="s">
        <v>93</v>
      </c>
      <c r="D5" s="67" t="s">
        <v>35</v>
      </c>
      <c r="E5" s="111" t="s">
        <v>23</v>
      </c>
      <c r="F5" s="90">
        <v>957</v>
      </c>
      <c r="G5" s="6">
        <v>736</v>
      </c>
      <c r="H5" s="92">
        <v>1</v>
      </c>
      <c r="I5" s="94">
        <v>1093</v>
      </c>
      <c r="J5" s="6">
        <v>463</v>
      </c>
      <c r="K5" s="91">
        <v>2</v>
      </c>
      <c r="L5" s="94">
        <v>612</v>
      </c>
      <c r="M5" s="6">
        <v>614</v>
      </c>
      <c r="N5" s="92">
        <v>2</v>
      </c>
      <c r="O5" s="103">
        <v>4</v>
      </c>
      <c r="P5" s="57">
        <v>551</v>
      </c>
      <c r="Q5" s="6">
        <v>454</v>
      </c>
      <c r="R5" s="91">
        <v>2</v>
      </c>
      <c r="S5" s="108">
        <v>2267</v>
      </c>
    </row>
    <row r="6" spans="1:19" ht="15">
      <c r="A6" s="86">
        <v>55</v>
      </c>
      <c r="B6" s="121">
        <v>3</v>
      </c>
      <c r="C6" s="118" t="s">
        <v>93</v>
      </c>
      <c r="D6" s="67" t="s">
        <v>59</v>
      </c>
      <c r="E6" s="111" t="s">
        <v>9</v>
      </c>
      <c r="F6" s="90">
        <v>640</v>
      </c>
      <c r="G6" s="6">
        <v>256</v>
      </c>
      <c r="H6" s="91">
        <v>7</v>
      </c>
      <c r="I6" s="94">
        <v>1010</v>
      </c>
      <c r="J6" s="6">
        <v>395</v>
      </c>
      <c r="K6" s="91">
        <v>3</v>
      </c>
      <c r="L6" s="94">
        <v>608.1</v>
      </c>
      <c r="M6" s="6">
        <v>565</v>
      </c>
      <c r="N6" s="92">
        <v>3</v>
      </c>
      <c r="O6" s="103">
        <v>4</v>
      </c>
      <c r="P6" s="57">
        <v>307</v>
      </c>
      <c r="Q6" s="6">
        <v>378</v>
      </c>
      <c r="R6" s="91">
        <v>3</v>
      </c>
      <c r="S6" s="108">
        <v>1594</v>
      </c>
    </row>
    <row r="7" spans="1:19" ht="15">
      <c r="A7" s="86">
        <v>44</v>
      </c>
      <c r="B7" s="121">
        <v>4</v>
      </c>
      <c r="C7" s="118" t="s">
        <v>93</v>
      </c>
      <c r="D7" s="67" t="s">
        <v>52</v>
      </c>
      <c r="E7" s="111" t="s">
        <v>9</v>
      </c>
      <c r="F7" s="90">
        <v>835</v>
      </c>
      <c r="G7" s="6">
        <v>474</v>
      </c>
      <c r="H7" s="91">
        <v>3</v>
      </c>
      <c r="I7" s="94">
        <v>945</v>
      </c>
      <c r="J7" s="6">
        <v>325</v>
      </c>
      <c r="K7" s="91">
        <v>4</v>
      </c>
      <c r="L7" s="94">
        <v>583</v>
      </c>
      <c r="M7" s="6">
        <v>446</v>
      </c>
      <c r="N7" s="91">
        <v>4</v>
      </c>
      <c r="O7" s="103">
        <v>3</v>
      </c>
      <c r="P7" s="57">
        <v>455</v>
      </c>
      <c r="Q7" s="6">
        <v>253</v>
      </c>
      <c r="R7" s="91">
        <v>6</v>
      </c>
      <c r="S7" s="108">
        <v>1498</v>
      </c>
    </row>
    <row r="8" spans="1:19" ht="15">
      <c r="A8" s="86">
        <v>54</v>
      </c>
      <c r="B8" s="121">
        <v>5</v>
      </c>
      <c r="C8" s="118" t="s">
        <v>93</v>
      </c>
      <c r="D8" s="67" t="s">
        <v>45</v>
      </c>
      <c r="E8" s="111" t="s">
        <v>23</v>
      </c>
      <c r="F8" s="90">
        <v>820</v>
      </c>
      <c r="G8" s="6">
        <v>450</v>
      </c>
      <c r="H8" s="91">
        <v>4</v>
      </c>
      <c r="I8" s="94">
        <v>854</v>
      </c>
      <c r="J8" s="6">
        <v>243</v>
      </c>
      <c r="K8" s="91">
        <v>6</v>
      </c>
      <c r="L8" s="94">
        <v>12</v>
      </c>
      <c r="M8" s="6">
        <v>31</v>
      </c>
      <c r="N8" s="91">
        <v>10</v>
      </c>
      <c r="O8" s="103">
        <v>3</v>
      </c>
      <c r="P8" s="57">
        <v>220</v>
      </c>
      <c r="Q8" s="6">
        <v>199</v>
      </c>
      <c r="R8" s="91">
        <v>7</v>
      </c>
      <c r="S8" s="108">
        <v>923</v>
      </c>
    </row>
    <row r="9" spans="1:19" ht="15">
      <c r="A9" s="86">
        <v>60</v>
      </c>
      <c r="B9" s="121">
        <v>6</v>
      </c>
      <c r="C9" s="118" t="s">
        <v>93</v>
      </c>
      <c r="D9" s="67" t="s">
        <v>40</v>
      </c>
      <c r="E9" s="111" t="s">
        <v>23</v>
      </c>
      <c r="F9" s="33">
        <v>544</v>
      </c>
      <c r="G9" s="6">
        <v>191</v>
      </c>
      <c r="H9" s="91">
        <v>8</v>
      </c>
      <c r="I9" s="94">
        <v>741</v>
      </c>
      <c r="J9" s="6">
        <v>188</v>
      </c>
      <c r="K9" s="91">
        <v>7</v>
      </c>
      <c r="L9" s="94">
        <v>168</v>
      </c>
      <c r="M9" s="6">
        <v>149</v>
      </c>
      <c r="N9" s="91">
        <v>7</v>
      </c>
      <c r="O9" s="103">
        <v>4</v>
      </c>
      <c r="P9" s="57">
        <v>307</v>
      </c>
      <c r="Q9" s="6">
        <v>378</v>
      </c>
      <c r="R9" s="91">
        <v>4</v>
      </c>
      <c r="S9" s="108">
        <v>906</v>
      </c>
    </row>
    <row r="10" spans="1:19" ht="16.5" customHeight="1">
      <c r="A10" s="86">
        <v>58</v>
      </c>
      <c r="B10" s="121">
        <v>7</v>
      </c>
      <c r="C10" s="118" t="s">
        <v>93</v>
      </c>
      <c r="D10" s="67" t="s">
        <v>62</v>
      </c>
      <c r="E10" s="111" t="s">
        <v>77</v>
      </c>
      <c r="F10" s="90">
        <v>795</v>
      </c>
      <c r="G10" s="6">
        <v>388</v>
      </c>
      <c r="H10" s="91">
        <v>5</v>
      </c>
      <c r="I10" s="94">
        <v>721</v>
      </c>
      <c r="J10" s="6">
        <v>168</v>
      </c>
      <c r="K10" s="91">
        <v>8</v>
      </c>
      <c r="L10" s="94">
        <v>200</v>
      </c>
      <c r="M10" s="6">
        <v>177</v>
      </c>
      <c r="N10" s="91">
        <v>6</v>
      </c>
      <c r="O10" s="103">
        <v>3</v>
      </c>
      <c r="P10" s="57">
        <v>-91</v>
      </c>
      <c r="Q10" s="6">
        <v>163</v>
      </c>
      <c r="R10" s="91">
        <v>9</v>
      </c>
      <c r="S10" s="108">
        <v>896</v>
      </c>
    </row>
    <row r="11" spans="1:19" ht="15">
      <c r="A11" s="86">
        <v>53</v>
      </c>
      <c r="B11" s="121">
        <v>8</v>
      </c>
      <c r="C11" s="118" t="s">
        <v>93</v>
      </c>
      <c r="D11" s="67" t="s">
        <v>37</v>
      </c>
      <c r="E11" s="111" t="s">
        <v>23</v>
      </c>
      <c r="F11" s="90">
        <v>514</v>
      </c>
      <c r="G11" s="6">
        <v>163</v>
      </c>
      <c r="H11" s="91">
        <v>9</v>
      </c>
      <c r="I11" s="94">
        <v>943</v>
      </c>
      <c r="J11" s="6">
        <v>295</v>
      </c>
      <c r="K11" s="91">
        <v>5</v>
      </c>
      <c r="L11" s="94">
        <v>99</v>
      </c>
      <c r="M11" s="6">
        <v>87</v>
      </c>
      <c r="N11" s="91">
        <v>9</v>
      </c>
      <c r="O11" s="103">
        <v>3</v>
      </c>
      <c r="P11" s="57">
        <v>-1</v>
      </c>
      <c r="Q11" s="6">
        <v>187</v>
      </c>
      <c r="R11" s="91">
        <v>8</v>
      </c>
      <c r="S11" s="108">
        <v>732</v>
      </c>
    </row>
    <row r="12" spans="1:19" ht="15">
      <c r="A12" s="86">
        <v>48</v>
      </c>
      <c r="B12" s="121">
        <v>9</v>
      </c>
      <c r="C12" s="118" t="s">
        <v>93</v>
      </c>
      <c r="D12" s="67" t="s">
        <v>36</v>
      </c>
      <c r="E12" s="111" t="s">
        <v>23</v>
      </c>
      <c r="F12" s="90">
        <v>648</v>
      </c>
      <c r="G12" s="6">
        <v>268</v>
      </c>
      <c r="H12" s="91">
        <v>6</v>
      </c>
      <c r="I12" s="94"/>
      <c r="J12" s="6"/>
      <c r="K12" s="91"/>
      <c r="L12" s="94">
        <v>152</v>
      </c>
      <c r="M12" s="6">
        <v>132</v>
      </c>
      <c r="N12" s="91">
        <v>8</v>
      </c>
      <c r="O12" s="103">
        <v>4</v>
      </c>
      <c r="P12" s="57">
        <v>146</v>
      </c>
      <c r="Q12" s="6">
        <v>318</v>
      </c>
      <c r="R12" s="91">
        <v>5</v>
      </c>
      <c r="S12" s="108">
        <v>718</v>
      </c>
    </row>
    <row r="13" spans="1:19" ht="15">
      <c r="A13" s="86">
        <v>91</v>
      </c>
      <c r="B13" s="122">
        <v>10</v>
      </c>
      <c r="C13" s="119" t="s">
        <v>93</v>
      </c>
      <c r="D13" s="114" t="s">
        <v>96</v>
      </c>
      <c r="E13" s="115" t="s">
        <v>31</v>
      </c>
      <c r="F13" s="95">
        <v>396</v>
      </c>
      <c r="G13" s="5">
        <v>98</v>
      </c>
      <c r="H13" s="96">
        <v>10</v>
      </c>
      <c r="I13" s="95">
        <v>493</v>
      </c>
      <c r="J13" s="5">
        <v>107</v>
      </c>
      <c r="K13" s="96">
        <v>9</v>
      </c>
      <c r="L13" s="95">
        <v>493</v>
      </c>
      <c r="M13" s="5">
        <v>264</v>
      </c>
      <c r="N13" s="96">
        <v>5</v>
      </c>
      <c r="O13" s="95">
        <v>3</v>
      </c>
      <c r="P13" s="7">
        <v>-431</v>
      </c>
      <c r="Q13" s="5">
        <v>131</v>
      </c>
      <c r="R13" s="96">
        <v>10</v>
      </c>
      <c r="S13" s="109">
        <v>600</v>
      </c>
    </row>
  </sheetData>
  <mergeCells count="4">
    <mergeCell ref="F1:H1"/>
    <mergeCell ref="I1:K1"/>
    <mergeCell ref="L1:N1"/>
    <mergeCell ref="O1:R1"/>
  </mergeCells>
  <printOptions/>
  <pageMargins left="0.26" right="0.1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="91" zoomScaleNormal="91" workbookViewId="0" topLeftCell="A2">
      <selection activeCell="V28" sqref="V28"/>
    </sheetView>
  </sheetViews>
  <sheetFormatPr defaultColWidth="9.140625" defaultRowHeight="15"/>
  <cols>
    <col min="1" max="1" width="5.140625" style="24" customWidth="1"/>
    <col min="2" max="2" width="4.7109375" style="24" bestFit="1" customWidth="1"/>
    <col min="3" max="3" width="4.421875" style="24" customWidth="1"/>
    <col min="4" max="4" width="26.00390625" style="24" customWidth="1"/>
    <col min="5" max="5" width="14.8515625" style="24" customWidth="1"/>
    <col min="6" max="6" width="6.57421875" style="24" customWidth="1"/>
    <col min="7" max="7" width="7.8515625" style="24" bestFit="1" customWidth="1"/>
    <col min="8" max="8" width="4.00390625" style="24" bestFit="1" customWidth="1"/>
    <col min="9" max="9" width="6.8515625" style="24" bestFit="1" customWidth="1"/>
    <col min="10" max="10" width="7.8515625" style="24" bestFit="1" customWidth="1"/>
    <col min="11" max="11" width="4.00390625" style="24" bestFit="1" customWidth="1"/>
    <col min="12" max="12" width="6.8515625" style="24" bestFit="1" customWidth="1"/>
    <col min="13" max="13" width="7.8515625" style="24" bestFit="1" customWidth="1"/>
    <col min="14" max="14" width="4.00390625" style="24" bestFit="1" customWidth="1"/>
    <col min="15" max="15" width="5.28125" style="24" customWidth="1"/>
    <col min="16" max="16" width="5.8515625" style="24" customWidth="1"/>
    <col min="17" max="17" width="5.00390625" style="24" customWidth="1"/>
    <col min="18" max="18" width="4.00390625" style="24" bestFit="1" customWidth="1"/>
    <col min="19" max="19" width="6.57421875" style="24" bestFit="1" customWidth="1"/>
    <col min="20" max="16384" width="9.140625" style="24" customWidth="1"/>
  </cols>
  <sheetData>
    <row r="1" spans="1:19" ht="15.75">
      <c r="A1" s="174"/>
      <c r="B1" s="179" t="s">
        <v>110</v>
      </c>
      <c r="C1" s="171"/>
      <c r="D1" s="171"/>
      <c r="E1" s="171"/>
      <c r="F1" s="218" t="s">
        <v>100</v>
      </c>
      <c r="G1" s="219"/>
      <c r="H1" s="220"/>
      <c r="I1" s="218" t="s">
        <v>106</v>
      </c>
      <c r="J1" s="219"/>
      <c r="K1" s="220"/>
      <c r="L1" s="218" t="s">
        <v>101</v>
      </c>
      <c r="M1" s="221"/>
      <c r="N1" s="222"/>
      <c r="O1" s="218" t="s">
        <v>99</v>
      </c>
      <c r="P1" s="221"/>
      <c r="Q1" s="221"/>
      <c r="R1" s="222"/>
      <c r="S1" s="172"/>
    </row>
    <row r="2" spans="1:19" ht="17.25" customHeight="1">
      <c r="A2" s="175"/>
      <c r="B2" s="177" t="s">
        <v>109</v>
      </c>
      <c r="C2" s="26"/>
      <c r="D2" s="26"/>
      <c r="E2" s="26"/>
      <c r="F2" s="25"/>
      <c r="G2" s="26"/>
      <c r="H2" s="27"/>
      <c r="I2" s="25"/>
      <c r="J2" s="26"/>
      <c r="K2" s="27"/>
      <c r="L2" s="25"/>
      <c r="M2" s="28"/>
      <c r="N2" s="29"/>
      <c r="O2" s="25"/>
      <c r="P2" s="28"/>
      <c r="Q2" s="28"/>
      <c r="R2" s="29"/>
      <c r="S2" s="30"/>
    </row>
    <row r="3" spans="1:19" s="31" customFormat="1" ht="15">
      <c r="A3" s="178" t="s">
        <v>7</v>
      </c>
      <c r="B3" s="167" t="s">
        <v>0</v>
      </c>
      <c r="C3" s="152" t="s">
        <v>8</v>
      </c>
      <c r="D3" s="151" t="s">
        <v>29</v>
      </c>
      <c r="E3" s="159" t="s">
        <v>30</v>
      </c>
      <c r="F3" s="154" t="s">
        <v>12</v>
      </c>
      <c r="G3" s="155" t="s">
        <v>13</v>
      </c>
      <c r="H3" s="156" t="s">
        <v>18</v>
      </c>
      <c r="I3" s="154" t="s">
        <v>12</v>
      </c>
      <c r="J3" s="155" t="s">
        <v>13</v>
      </c>
      <c r="K3" s="156" t="s">
        <v>18</v>
      </c>
      <c r="L3" s="154" t="s">
        <v>12</v>
      </c>
      <c r="M3" s="155" t="s">
        <v>13</v>
      </c>
      <c r="N3" s="156" t="s">
        <v>18</v>
      </c>
      <c r="O3" s="154" t="s">
        <v>19</v>
      </c>
      <c r="P3" s="155" t="s">
        <v>20</v>
      </c>
      <c r="Q3" s="155" t="s">
        <v>13</v>
      </c>
      <c r="R3" s="156" t="s">
        <v>18</v>
      </c>
      <c r="S3" s="157" t="s">
        <v>17</v>
      </c>
    </row>
    <row r="4" spans="1:19" ht="15">
      <c r="A4" s="176">
        <v>42</v>
      </c>
      <c r="B4" s="168">
        <v>1</v>
      </c>
      <c r="C4" s="39" t="s">
        <v>94</v>
      </c>
      <c r="D4" s="160" t="s">
        <v>49</v>
      </c>
      <c r="E4" s="161" t="s">
        <v>23</v>
      </c>
      <c r="F4" s="16">
        <v>942</v>
      </c>
      <c r="G4" s="26">
        <v>569</v>
      </c>
      <c r="H4" s="147">
        <v>2</v>
      </c>
      <c r="I4" s="17">
        <v>1116</v>
      </c>
      <c r="J4" s="26">
        <v>490</v>
      </c>
      <c r="K4" s="148">
        <v>4</v>
      </c>
      <c r="L4" s="18">
        <v>608</v>
      </c>
      <c r="M4" s="26">
        <v>528</v>
      </c>
      <c r="N4" s="147">
        <v>1</v>
      </c>
      <c r="O4" s="19">
        <v>5</v>
      </c>
      <c r="P4" s="20">
        <v>729</v>
      </c>
      <c r="Q4" s="26">
        <v>525</v>
      </c>
      <c r="R4" s="147">
        <v>2</v>
      </c>
      <c r="S4" s="32">
        <v>2112</v>
      </c>
    </row>
    <row r="5" spans="1:19" ht="15">
      <c r="A5" s="176">
        <v>45</v>
      </c>
      <c r="B5" s="168">
        <v>2</v>
      </c>
      <c r="C5" s="39" t="s">
        <v>94</v>
      </c>
      <c r="D5" s="160" t="s">
        <v>47</v>
      </c>
      <c r="E5" s="161" t="s">
        <v>9</v>
      </c>
      <c r="F5" s="16">
        <v>951</v>
      </c>
      <c r="G5" s="26">
        <v>618</v>
      </c>
      <c r="H5" s="147">
        <v>1</v>
      </c>
      <c r="I5" s="17">
        <v>1139</v>
      </c>
      <c r="J5" s="26">
        <v>558</v>
      </c>
      <c r="K5" s="147">
        <v>2</v>
      </c>
      <c r="L5" s="17">
        <v>600</v>
      </c>
      <c r="M5" s="26">
        <v>497</v>
      </c>
      <c r="N5" s="147">
        <v>2</v>
      </c>
      <c r="O5" s="19">
        <v>4</v>
      </c>
      <c r="P5" s="20">
        <v>485</v>
      </c>
      <c r="Q5" s="26">
        <v>426</v>
      </c>
      <c r="R5" s="148">
        <v>4</v>
      </c>
      <c r="S5" s="32">
        <v>2099</v>
      </c>
    </row>
    <row r="6" spans="1:19" ht="15">
      <c r="A6" s="176">
        <v>51</v>
      </c>
      <c r="B6" s="168">
        <v>3</v>
      </c>
      <c r="C6" s="39" t="s">
        <v>94</v>
      </c>
      <c r="D6" s="160" t="s">
        <v>46</v>
      </c>
      <c r="E6" s="161" t="s">
        <v>9</v>
      </c>
      <c r="F6" s="16">
        <v>800</v>
      </c>
      <c r="G6" s="26">
        <v>407</v>
      </c>
      <c r="H6" s="148">
        <v>5</v>
      </c>
      <c r="I6" s="17">
        <v>1257</v>
      </c>
      <c r="J6" s="26">
        <v>726</v>
      </c>
      <c r="K6" s="147">
        <v>1</v>
      </c>
      <c r="L6" s="17">
        <v>595</v>
      </c>
      <c r="M6" s="26">
        <v>470</v>
      </c>
      <c r="N6" s="147">
        <v>3</v>
      </c>
      <c r="O6" s="19">
        <v>4</v>
      </c>
      <c r="P6" s="20">
        <v>244</v>
      </c>
      <c r="Q6" s="26">
        <v>337</v>
      </c>
      <c r="R6" s="148">
        <v>6</v>
      </c>
      <c r="S6" s="32">
        <v>1940</v>
      </c>
    </row>
    <row r="7" spans="1:19" ht="15">
      <c r="A7" s="176">
        <v>50</v>
      </c>
      <c r="B7" s="169">
        <v>4</v>
      </c>
      <c r="C7" s="43" t="s">
        <v>94</v>
      </c>
      <c r="D7" s="162" t="s">
        <v>92</v>
      </c>
      <c r="E7" s="161" t="s">
        <v>9</v>
      </c>
      <c r="F7" s="33">
        <v>742</v>
      </c>
      <c r="G7" s="26">
        <v>353</v>
      </c>
      <c r="H7" s="148">
        <v>7</v>
      </c>
      <c r="I7" s="17">
        <v>994</v>
      </c>
      <c r="J7" s="26">
        <v>358</v>
      </c>
      <c r="K7" s="148">
        <v>7</v>
      </c>
      <c r="L7" s="17">
        <v>581</v>
      </c>
      <c r="M7" s="26">
        <v>424</v>
      </c>
      <c r="N7" s="148">
        <v>4</v>
      </c>
      <c r="O7" s="19">
        <v>5</v>
      </c>
      <c r="P7" s="20">
        <v>775</v>
      </c>
      <c r="Q7" s="26">
        <v>576</v>
      </c>
      <c r="R7" s="147">
        <v>1</v>
      </c>
      <c r="S7" s="32">
        <v>1711</v>
      </c>
    </row>
    <row r="8" spans="1:19" ht="15">
      <c r="A8" s="176">
        <v>46</v>
      </c>
      <c r="B8" s="169">
        <v>5</v>
      </c>
      <c r="C8" s="43" t="s">
        <v>94</v>
      </c>
      <c r="D8" s="162" t="s">
        <v>57</v>
      </c>
      <c r="E8" s="161" t="s">
        <v>77</v>
      </c>
      <c r="F8" s="16">
        <v>802</v>
      </c>
      <c r="G8" s="26">
        <v>428</v>
      </c>
      <c r="H8" s="148">
        <v>4</v>
      </c>
      <c r="I8" s="17">
        <v>1073</v>
      </c>
      <c r="J8" s="26">
        <v>416</v>
      </c>
      <c r="K8" s="148">
        <v>5</v>
      </c>
      <c r="L8" s="17">
        <v>549</v>
      </c>
      <c r="M8" s="26">
        <v>349</v>
      </c>
      <c r="N8" s="148">
        <v>8</v>
      </c>
      <c r="O8" s="19">
        <v>4</v>
      </c>
      <c r="P8" s="20">
        <v>417</v>
      </c>
      <c r="Q8" s="26">
        <v>401</v>
      </c>
      <c r="R8" s="148">
        <v>5</v>
      </c>
      <c r="S8" s="32">
        <v>1594</v>
      </c>
    </row>
    <row r="9" spans="1:19" ht="15">
      <c r="A9" s="176">
        <v>52</v>
      </c>
      <c r="B9" s="169">
        <v>6</v>
      </c>
      <c r="C9" s="43" t="s">
        <v>94</v>
      </c>
      <c r="D9" s="162" t="s">
        <v>42</v>
      </c>
      <c r="E9" s="161" t="s">
        <v>9</v>
      </c>
      <c r="F9" s="16">
        <v>708</v>
      </c>
      <c r="G9" s="26">
        <v>322</v>
      </c>
      <c r="H9" s="148">
        <v>8</v>
      </c>
      <c r="I9" s="17">
        <v>992</v>
      </c>
      <c r="J9" s="26">
        <v>341</v>
      </c>
      <c r="K9" s="148">
        <v>8</v>
      </c>
      <c r="L9" s="17">
        <v>573</v>
      </c>
      <c r="M9" s="26">
        <v>403</v>
      </c>
      <c r="N9" s="148">
        <v>5</v>
      </c>
      <c r="O9" s="19">
        <v>5</v>
      </c>
      <c r="P9" s="20">
        <v>153</v>
      </c>
      <c r="Q9" s="26">
        <v>487</v>
      </c>
      <c r="R9" s="150">
        <v>3</v>
      </c>
      <c r="S9" s="32">
        <v>1553</v>
      </c>
    </row>
    <row r="10" spans="1:19" ht="15">
      <c r="A10" s="176">
        <v>57</v>
      </c>
      <c r="B10" s="169">
        <v>7</v>
      </c>
      <c r="C10" s="43" t="s">
        <v>94</v>
      </c>
      <c r="D10" s="162" t="s">
        <v>60</v>
      </c>
      <c r="E10" s="161" t="s">
        <v>77</v>
      </c>
      <c r="F10" s="16">
        <v>838</v>
      </c>
      <c r="G10" s="26">
        <v>501</v>
      </c>
      <c r="H10" s="147">
        <v>3</v>
      </c>
      <c r="I10" s="17">
        <v>1010</v>
      </c>
      <c r="J10" s="26">
        <v>395</v>
      </c>
      <c r="K10" s="148">
        <v>6</v>
      </c>
      <c r="L10" s="17">
        <v>551</v>
      </c>
      <c r="M10" s="26">
        <v>366</v>
      </c>
      <c r="N10" s="148">
        <v>7</v>
      </c>
      <c r="O10" s="19">
        <v>2</v>
      </c>
      <c r="P10" s="20">
        <v>-211</v>
      </c>
      <c r="Q10" s="26">
        <v>84</v>
      </c>
      <c r="R10" s="148">
        <v>20</v>
      </c>
      <c r="S10" s="32">
        <v>1346</v>
      </c>
    </row>
    <row r="11" spans="1:19" ht="15">
      <c r="A11" s="176">
        <v>49</v>
      </c>
      <c r="B11" s="169">
        <v>8</v>
      </c>
      <c r="C11" s="43" t="s">
        <v>94</v>
      </c>
      <c r="D11" s="162" t="s">
        <v>53</v>
      </c>
      <c r="E11" s="161" t="s">
        <v>23</v>
      </c>
      <c r="F11" s="16">
        <v>748</v>
      </c>
      <c r="G11" s="26">
        <v>370</v>
      </c>
      <c r="H11" s="148">
        <v>6</v>
      </c>
      <c r="I11" s="17">
        <v>921</v>
      </c>
      <c r="J11" s="26">
        <v>281</v>
      </c>
      <c r="K11" s="148">
        <v>10</v>
      </c>
      <c r="L11" s="17">
        <v>571</v>
      </c>
      <c r="M11" s="26">
        <v>384</v>
      </c>
      <c r="N11" s="148">
        <v>6</v>
      </c>
      <c r="O11" s="19">
        <v>3</v>
      </c>
      <c r="P11" s="20">
        <v>271</v>
      </c>
      <c r="Q11" s="26">
        <v>225</v>
      </c>
      <c r="R11" s="148">
        <v>11</v>
      </c>
      <c r="S11" s="32">
        <v>1260</v>
      </c>
    </row>
    <row r="12" spans="1:19" ht="15">
      <c r="A12" s="176">
        <v>47</v>
      </c>
      <c r="B12" s="169">
        <v>9</v>
      </c>
      <c r="C12" s="43" t="s">
        <v>94</v>
      </c>
      <c r="D12" s="162" t="s">
        <v>41</v>
      </c>
      <c r="E12" s="161" t="s">
        <v>23</v>
      </c>
      <c r="F12" s="16">
        <v>649</v>
      </c>
      <c r="G12" s="26">
        <v>281</v>
      </c>
      <c r="H12" s="148">
        <v>11</v>
      </c>
      <c r="I12" s="17">
        <v>1132</v>
      </c>
      <c r="J12" s="26">
        <v>521</v>
      </c>
      <c r="K12" s="147">
        <v>3</v>
      </c>
      <c r="L12" s="17">
        <v>147</v>
      </c>
      <c r="M12" s="26">
        <v>124</v>
      </c>
      <c r="N12" s="148">
        <v>18</v>
      </c>
      <c r="O12" s="19">
        <v>3</v>
      </c>
      <c r="P12" s="20">
        <v>414</v>
      </c>
      <c r="Q12" s="26">
        <v>239</v>
      </c>
      <c r="R12" s="148">
        <v>10</v>
      </c>
      <c r="S12" s="32">
        <v>1165</v>
      </c>
    </row>
    <row r="13" spans="1:19" ht="15">
      <c r="A13" s="176">
        <v>61</v>
      </c>
      <c r="B13" s="169">
        <v>10</v>
      </c>
      <c r="C13" s="43" t="s">
        <v>94</v>
      </c>
      <c r="D13" s="162" t="s">
        <v>50</v>
      </c>
      <c r="E13" s="161" t="s">
        <v>9</v>
      </c>
      <c r="F13" s="16">
        <v>670</v>
      </c>
      <c r="G13" s="26">
        <v>294</v>
      </c>
      <c r="H13" s="148">
        <v>10</v>
      </c>
      <c r="I13" s="17">
        <v>811</v>
      </c>
      <c r="J13" s="26">
        <v>231</v>
      </c>
      <c r="K13" s="148">
        <v>12</v>
      </c>
      <c r="L13" s="17">
        <v>503</v>
      </c>
      <c r="M13" s="26">
        <v>277</v>
      </c>
      <c r="N13" s="148">
        <v>12</v>
      </c>
      <c r="O13" s="19">
        <v>3</v>
      </c>
      <c r="P13" s="20">
        <v>243</v>
      </c>
      <c r="Q13" s="26">
        <v>212</v>
      </c>
      <c r="R13" s="148">
        <v>12</v>
      </c>
      <c r="S13" s="32">
        <v>1014</v>
      </c>
    </row>
    <row r="14" spans="1:19" ht="15">
      <c r="A14" s="176">
        <v>64</v>
      </c>
      <c r="B14" s="169">
        <v>11</v>
      </c>
      <c r="C14" s="43" t="s">
        <v>94</v>
      </c>
      <c r="D14" s="162" t="s">
        <v>63</v>
      </c>
      <c r="E14" s="161" t="s">
        <v>77</v>
      </c>
      <c r="F14" s="16">
        <v>610</v>
      </c>
      <c r="G14" s="26">
        <v>233</v>
      </c>
      <c r="H14" s="148">
        <v>13</v>
      </c>
      <c r="I14" s="17">
        <v>944</v>
      </c>
      <c r="J14" s="26">
        <v>310</v>
      </c>
      <c r="K14" s="148">
        <v>9</v>
      </c>
      <c r="L14" s="17">
        <v>511</v>
      </c>
      <c r="M14" s="26">
        <v>304</v>
      </c>
      <c r="N14" s="148">
        <v>10</v>
      </c>
      <c r="O14" s="19">
        <v>2.5</v>
      </c>
      <c r="P14" s="20">
        <v>-154</v>
      </c>
      <c r="Q14" s="26">
        <v>121</v>
      </c>
      <c r="R14" s="148">
        <v>16</v>
      </c>
      <c r="S14" s="32">
        <v>968</v>
      </c>
    </row>
    <row r="15" spans="1:19" ht="15">
      <c r="A15" s="176">
        <v>59</v>
      </c>
      <c r="B15" s="169">
        <v>12</v>
      </c>
      <c r="C15" s="43" t="s">
        <v>94</v>
      </c>
      <c r="D15" s="162" t="s">
        <v>54</v>
      </c>
      <c r="E15" s="161" t="s">
        <v>9</v>
      </c>
      <c r="F15" s="18">
        <v>621</v>
      </c>
      <c r="G15" s="26">
        <v>244</v>
      </c>
      <c r="H15" s="148">
        <v>12</v>
      </c>
      <c r="I15" s="18">
        <v>895</v>
      </c>
      <c r="J15" s="26">
        <v>268</v>
      </c>
      <c r="K15" s="148">
        <v>11</v>
      </c>
      <c r="L15" s="18">
        <v>0.7</v>
      </c>
      <c r="M15" s="26">
        <v>25</v>
      </c>
      <c r="N15" s="148">
        <v>25</v>
      </c>
      <c r="O15" s="18">
        <v>4</v>
      </c>
      <c r="P15" s="28">
        <v>49</v>
      </c>
      <c r="Q15" s="26">
        <v>301</v>
      </c>
      <c r="R15" s="148">
        <v>7</v>
      </c>
      <c r="S15" s="32">
        <v>838</v>
      </c>
    </row>
    <row r="16" spans="1:19" ht="15">
      <c r="A16" s="176">
        <v>67</v>
      </c>
      <c r="B16" s="169">
        <v>13</v>
      </c>
      <c r="C16" s="43" t="s">
        <v>94</v>
      </c>
      <c r="D16" s="162" t="s">
        <v>87</v>
      </c>
      <c r="E16" s="161" t="s">
        <v>77</v>
      </c>
      <c r="F16" s="16">
        <v>676</v>
      </c>
      <c r="G16" s="26">
        <v>308</v>
      </c>
      <c r="H16" s="148">
        <v>9</v>
      </c>
      <c r="I16" s="17">
        <v>777</v>
      </c>
      <c r="J16" s="26">
        <v>198</v>
      </c>
      <c r="K16" s="148">
        <v>14</v>
      </c>
      <c r="L16" s="17">
        <v>0.5</v>
      </c>
      <c r="M16" s="26">
        <v>15</v>
      </c>
      <c r="N16" s="148">
        <v>26</v>
      </c>
      <c r="O16" s="19">
        <v>3</v>
      </c>
      <c r="P16" s="20">
        <v>589</v>
      </c>
      <c r="Q16" s="26">
        <v>268</v>
      </c>
      <c r="R16" s="148">
        <v>9</v>
      </c>
      <c r="S16" s="32">
        <v>789</v>
      </c>
    </row>
    <row r="17" spans="1:19" ht="15">
      <c r="A17" s="176">
        <v>65</v>
      </c>
      <c r="B17" s="169">
        <v>14</v>
      </c>
      <c r="C17" s="43" t="s">
        <v>94</v>
      </c>
      <c r="D17" s="162" t="s">
        <v>51</v>
      </c>
      <c r="E17" s="161" t="s">
        <v>23</v>
      </c>
      <c r="F17" s="16">
        <v>525</v>
      </c>
      <c r="G17" s="26">
        <v>172</v>
      </c>
      <c r="H17" s="148">
        <v>15</v>
      </c>
      <c r="I17" s="17">
        <v>729</v>
      </c>
      <c r="J17" s="26">
        <v>178</v>
      </c>
      <c r="K17" s="148">
        <v>15</v>
      </c>
      <c r="L17" s="17">
        <v>505</v>
      </c>
      <c r="M17" s="26">
        <v>290</v>
      </c>
      <c r="N17" s="148">
        <v>11</v>
      </c>
      <c r="O17" s="19">
        <v>2</v>
      </c>
      <c r="P17" s="20">
        <v>-50</v>
      </c>
      <c r="Q17" s="26">
        <v>102</v>
      </c>
      <c r="R17" s="148">
        <v>18</v>
      </c>
      <c r="S17" s="32">
        <v>742</v>
      </c>
    </row>
    <row r="18" spans="1:19" ht="15">
      <c r="A18" s="176">
        <v>68</v>
      </c>
      <c r="B18" s="169">
        <v>15</v>
      </c>
      <c r="C18" s="43" t="s">
        <v>94</v>
      </c>
      <c r="D18" s="162" t="s">
        <v>64</v>
      </c>
      <c r="E18" s="161" t="s">
        <v>77</v>
      </c>
      <c r="F18" s="16">
        <v>571</v>
      </c>
      <c r="G18" s="26">
        <v>211</v>
      </c>
      <c r="H18" s="148">
        <v>14</v>
      </c>
      <c r="I18" s="17">
        <v>513</v>
      </c>
      <c r="J18" s="26">
        <v>115</v>
      </c>
      <c r="K18" s="148">
        <v>20</v>
      </c>
      <c r="L18" s="17">
        <v>525</v>
      </c>
      <c r="M18" s="26">
        <v>318</v>
      </c>
      <c r="N18" s="148">
        <v>9</v>
      </c>
      <c r="O18" s="19">
        <v>2</v>
      </c>
      <c r="P18" s="20">
        <v>-291</v>
      </c>
      <c r="Q18" s="26">
        <v>67</v>
      </c>
      <c r="R18" s="148">
        <v>22</v>
      </c>
      <c r="S18" s="32">
        <v>711</v>
      </c>
    </row>
    <row r="19" spans="1:19" ht="15">
      <c r="A19" s="176">
        <v>73</v>
      </c>
      <c r="B19" s="169">
        <v>16</v>
      </c>
      <c r="C19" s="43" t="s">
        <v>94</v>
      </c>
      <c r="D19" s="162" t="s">
        <v>86</v>
      </c>
      <c r="E19" s="161" t="s">
        <v>23</v>
      </c>
      <c r="F19" s="17">
        <v>510</v>
      </c>
      <c r="G19" s="26">
        <v>154</v>
      </c>
      <c r="H19" s="148">
        <v>16</v>
      </c>
      <c r="I19" s="17">
        <v>516</v>
      </c>
      <c r="J19" s="26">
        <v>123</v>
      </c>
      <c r="K19" s="148">
        <v>19</v>
      </c>
      <c r="L19" s="17">
        <v>486</v>
      </c>
      <c r="M19" s="26">
        <v>240</v>
      </c>
      <c r="N19" s="148">
        <v>13</v>
      </c>
      <c r="O19" s="19">
        <v>3</v>
      </c>
      <c r="P19" s="20">
        <v>-84</v>
      </c>
      <c r="Q19" s="26">
        <v>175</v>
      </c>
      <c r="R19" s="148">
        <v>13</v>
      </c>
      <c r="S19" s="32">
        <v>692</v>
      </c>
    </row>
    <row r="20" spans="1:19" ht="15">
      <c r="A20" s="176">
        <v>84</v>
      </c>
      <c r="B20" s="169">
        <v>17</v>
      </c>
      <c r="C20" s="43" t="s">
        <v>94</v>
      </c>
      <c r="D20" s="163" t="s">
        <v>97</v>
      </c>
      <c r="E20" s="164" t="s">
        <v>9</v>
      </c>
      <c r="F20" s="18">
        <v>468</v>
      </c>
      <c r="G20" s="26">
        <v>137</v>
      </c>
      <c r="H20" s="148">
        <v>18</v>
      </c>
      <c r="I20" s="18">
        <v>786</v>
      </c>
      <c r="J20" s="26">
        <v>209</v>
      </c>
      <c r="K20" s="148">
        <v>13</v>
      </c>
      <c r="L20" s="18">
        <v>0</v>
      </c>
      <c r="M20" s="26"/>
      <c r="N20" s="148">
        <v>29</v>
      </c>
      <c r="O20" s="18">
        <v>4</v>
      </c>
      <c r="P20" s="28">
        <v>-118</v>
      </c>
      <c r="Q20" s="26">
        <v>284</v>
      </c>
      <c r="R20" s="148">
        <v>8</v>
      </c>
      <c r="S20" s="32">
        <v>630</v>
      </c>
    </row>
    <row r="21" spans="1:19" ht="15">
      <c r="A21" s="176">
        <v>62</v>
      </c>
      <c r="B21" s="169">
        <v>18</v>
      </c>
      <c r="C21" s="43" t="s">
        <v>94</v>
      </c>
      <c r="D21" s="162" t="s">
        <v>43</v>
      </c>
      <c r="E21" s="161" t="s">
        <v>23</v>
      </c>
      <c r="F21" s="17">
        <v>481</v>
      </c>
      <c r="G21" s="26">
        <v>145</v>
      </c>
      <c r="H21" s="148">
        <v>17</v>
      </c>
      <c r="I21" s="17">
        <v>524</v>
      </c>
      <c r="J21" s="26">
        <v>132</v>
      </c>
      <c r="K21" s="148">
        <v>18</v>
      </c>
      <c r="L21" s="17">
        <v>94.1</v>
      </c>
      <c r="M21" s="26">
        <v>80</v>
      </c>
      <c r="N21" s="148">
        <v>22</v>
      </c>
      <c r="O21" s="17">
        <v>2</v>
      </c>
      <c r="P21" s="20">
        <v>-153</v>
      </c>
      <c r="Q21" s="26">
        <v>93</v>
      </c>
      <c r="R21" s="148">
        <v>19</v>
      </c>
      <c r="S21" s="32">
        <v>450</v>
      </c>
    </row>
    <row r="22" spans="1:19" ht="15">
      <c r="A22" s="176">
        <v>70</v>
      </c>
      <c r="B22" s="169">
        <v>19</v>
      </c>
      <c r="C22" s="43" t="s">
        <v>94</v>
      </c>
      <c r="D22" s="162" t="s">
        <v>44</v>
      </c>
      <c r="E22" s="161" t="s">
        <v>23</v>
      </c>
      <c r="F22" s="33">
        <v>445</v>
      </c>
      <c r="G22" s="26">
        <v>121</v>
      </c>
      <c r="H22" s="148">
        <v>20</v>
      </c>
      <c r="I22" s="17">
        <v>213</v>
      </c>
      <c r="J22" s="26">
        <v>21</v>
      </c>
      <c r="K22" s="148">
        <v>28</v>
      </c>
      <c r="L22" s="17">
        <v>315</v>
      </c>
      <c r="M22" s="26">
        <v>196</v>
      </c>
      <c r="N22" s="148">
        <v>16</v>
      </c>
      <c r="O22" s="19">
        <v>2.5</v>
      </c>
      <c r="P22" s="20">
        <v>-559</v>
      </c>
      <c r="Q22" s="26">
        <v>111</v>
      </c>
      <c r="R22" s="148">
        <v>17</v>
      </c>
      <c r="S22" s="32">
        <v>449</v>
      </c>
    </row>
    <row r="23" spans="1:19" ht="15">
      <c r="A23" s="176">
        <v>81</v>
      </c>
      <c r="B23" s="169">
        <v>20</v>
      </c>
      <c r="C23" s="43" t="s">
        <v>94</v>
      </c>
      <c r="D23" s="162" t="s">
        <v>67</v>
      </c>
      <c r="E23" s="161" t="s">
        <v>77</v>
      </c>
      <c r="F23" s="18">
        <v>452</v>
      </c>
      <c r="G23" s="26">
        <v>129</v>
      </c>
      <c r="H23" s="148">
        <v>19</v>
      </c>
      <c r="I23" s="18">
        <v>477</v>
      </c>
      <c r="J23" s="26">
        <v>99</v>
      </c>
      <c r="K23" s="148">
        <v>21</v>
      </c>
      <c r="L23" s="18">
        <v>337</v>
      </c>
      <c r="M23" s="26">
        <v>207</v>
      </c>
      <c r="N23" s="148">
        <v>15</v>
      </c>
      <c r="O23" s="18">
        <v>1</v>
      </c>
      <c r="P23" s="28">
        <v>-642</v>
      </c>
      <c r="Q23" s="26">
        <v>13</v>
      </c>
      <c r="R23" s="148">
        <v>29</v>
      </c>
      <c r="S23" s="32">
        <v>448</v>
      </c>
    </row>
    <row r="24" spans="1:19" ht="15">
      <c r="A24" s="176">
        <v>78</v>
      </c>
      <c r="B24" s="169">
        <v>21</v>
      </c>
      <c r="C24" s="43" t="s">
        <v>94</v>
      </c>
      <c r="D24" s="162" t="s">
        <v>89</v>
      </c>
      <c r="E24" s="161" t="s">
        <v>38</v>
      </c>
      <c r="F24" s="16">
        <v>310</v>
      </c>
      <c r="G24" s="26">
        <v>53</v>
      </c>
      <c r="H24" s="148">
        <v>26</v>
      </c>
      <c r="I24" s="17">
        <v>468</v>
      </c>
      <c r="J24" s="26">
        <v>92</v>
      </c>
      <c r="K24" s="148">
        <v>22</v>
      </c>
      <c r="L24" s="17">
        <v>345</v>
      </c>
      <c r="M24" s="26">
        <v>217</v>
      </c>
      <c r="N24" s="148">
        <v>14</v>
      </c>
      <c r="O24" s="19">
        <v>2</v>
      </c>
      <c r="P24" s="20">
        <v>-280</v>
      </c>
      <c r="Q24" s="26">
        <v>75</v>
      </c>
      <c r="R24" s="148">
        <v>21</v>
      </c>
      <c r="S24" s="32">
        <v>437</v>
      </c>
    </row>
    <row r="25" spans="1:19" ht="15">
      <c r="A25" s="176">
        <v>72</v>
      </c>
      <c r="B25" s="169">
        <v>22</v>
      </c>
      <c r="C25" s="43" t="s">
        <v>94</v>
      </c>
      <c r="D25" s="162" t="s">
        <v>69</v>
      </c>
      <c r="E25" s="161" t="s">
        <v>32</v>
      </c>
      <c r="F25" s="18">
        <v>443</v>
      </c>
      <c r="G25" s="26">
        <v>113</v>
      </c>
      <c r="H25" s="148">
        <v>21</v>
      </c>
      <c r="I25" s="18">
        <v>417</v>
      </c>
      <c r="J25" s="26">
        <v>78</v>
      </c>
      <c r="K25" s="148">
        <v>23</v>
      </c>
      <c r="L25" s="18">
        <v>82</v>
      </c>
      <c r="M25" s="26">
        <v>54</v>
      </c>
      <c r="N25" s="148">
        <v>24</v>
      </c>
      <c r="O25" s="18">
        <v>3</v>
      </c>
      <c r="P25" s="28">
        <v>-232</v>
      </c>
      <c r="Q25" s="26">
        <v>142</v>
      </c>
      <c r="R25" s="148">
        <v>15</v>
      </c>
      <c r="S25" s="32">
        <v>387</v>
      </c>
    </row>
    <row r="26" spans="1:19" ht="15">
      <c r="A26" s="176">
        <v>66</v>
      </c>
      <c r="B26" s="169">
        <v>23</v>
      </c>
      <c r="C26" s="43" t="s">
        <v>94</v>
      </c>
      <c r="D26" s="162" t="s">
        <v>55</v>
      </c>
      <c r="E26" s="161" t="s">
        <v>31</v>
      </c>
      <c r="F26" s="16">
        <v>394</v>
      </c>
      <c r="G26" s="26">
        <v>91</v>
      </c>
      <c r="H26" s="148">
        <v>23</v>
      </c>
      <c r="I26" s="17">
        <v>628</v>
      </c>
      <c r="J26" s="26">
        <v>158</v>
      </c>
      <c r="K26" s="148">
        <v>16</v>
      </c>
      <c r="L26" s="17">
        <v>87</v>
      </c>
      <c r="M26" s="26">
        <v>67</v>
      </c>
      <c r="N26" s="148">
        <v>23</v>
      </c>
      <c r="O26" s="19">
        <v>2</v>
      </c>
      <c r="P26" s="20">
        <v>-308</v>
      </c>
      <c r="Q26" s="26">
        <v>58</v>
      </c>
      <c r="R26" s="148">
        <v>23</v>
      </c>
      <c r="S26" s="32">
        <v>374</v>
      </c>
    </row>
    <row r="27" spans="1:19" ht="15">
      <c r="A27" s="176">
        <v>82</v>
      </c>
      <c r="B27" s="169">
        <v>24</v>
      </c>
      <c r="C27" s="43" t="s">
        <v>94</v>
      </c>
      <c r="D27" s="162" t="s">
        <v>71</v>
      </c>
      <c r="E27" s="161" t="s">
        <v>9</v>
      </c>
      <c r="F27" s="16">
        <v>279</v>
      </c>
      <c r="G27" s="26">
        <v>41</v>
      </c>
      <c r="H27" s="148">
        <v>27</v>
      </c>
      <c r="I27" s="17">
        <v>610</v>
      </c>
      <c r="J27" s="26">
        <v>149</v>
      </c>
      <c r="K27" s="148">
        <v>17</v>
      </c>
      <c r="L27" s="17">
        <v>0.1</v>
      </c>
      <c r="M27" s="26"/>
      <c r="N27" s="148">
        <v>28</v>
      </c>
      <c r="O27" s="19">
        <v>3</v>
      </c>
      <c r="P27" s="20">
        <v>-116</v>
      </c>
      <c r="Q27" s="26">
        <v>152</v>
      </c>
      <c r="R27" s="148">
        <v>14</v>
      </c>
      <c r="S27" s="32">
        <v>342</v>
      </c>
    </row>
    <row r="28" spans="1:19" ht="15">
      <c r="A28" s="176">
        <v>74</v>
      </c>
      <c r="B28" s="169">
        <v>25</v>
      </c>
      <c r="C28" s="43" t="s">
        <v>94</v>
      </c>
      <c r="D28" s="162" t="s">
        <v>98</v>
      </c>
      <c r="E28" s="161" t="s">
        <v>56</v>
      </c>
      <c r="F28" s="18">
        <v>371</v>
      </c>
      <c r="G28" s="26">
        <v>78</v>
      </c>
      <c r="H28" s="148">
        <v>24</v>
      </c>
      <c r="I28" s="18">
        <v>274</v>
      </c>
      <c r="J28" s="26">
        <v>57</v>
      </c>
      <c r="K28" s="148">
        <v>25</v>
      </c>
      <c r="L28" s="18">
        <v>175</v>
      </c>
      <c r="M28" s="26">
        <v>158</v>
      </c>
      <c r="N28" s="148">
        <v>17</v>
      </c>
      <c r="O28" s="18">
        <v>1</v>
      </c>
      <c r="P28" s="28">
        <v>-443</v>
      </c>
      <c r="Q28" s="26">
        <v>20</v>
      </c>
      <c r="R28" s="148">
        <v>28</v>
      </c>
      <c r="S28" s="32">
        <v>313</v>
      </c>
    </row>
    <row r="29" spans="1:19" ht="15">
      <c r="A29" s="176">
        <v>80</v>
      </c>
      <c r="B29" s="169">
        <v>26</v>
      </c>
      <c r="C29" s="43" t="s">
        <v>94</v>
      </c>
      <c r="D29" s="162" t="s">
        <v>90</v>
      </c>
      <c r="E29" s="161" t="s">
        <v>10</v>
      </c>
      <c r="F29" s="33">
        <v>341</v>
      </c>
      <c r="G29" s="26">
        <v>65</v>
      </c>
      <c r="H29" s="148">
        <v>25</v>
      </c>
      <c r="I29" s="17">
        <v>298</v>
      </c>
      <c r="J29" s="26">
        <v>64</v>
      </c>
      <c r="K29" s="148">
        <v>24</v>
      </c>
      <c r="L29" s="17">
        <v>112</v>
      </c>
      <c r="M29" s="26">
        <v>116</v>
      </c>
      <c r="N29" s="148">
        <v>19</v>
      </c>
      <c r="O29" s="19">
        <v>2</v>
      </c>
      <c r="P29" s="20">
        <v>-989</v>
      </c>
      <c r="Q29" s="26">
        <v>28</v>
      </c>
      <c r="R29" s="148">
        <v>27</v>
      </c>
      <c r="S29" s="32">
        <v>273</v>
      </c>
    </row>
    <row r="30" spans="1:19" ht="15">
      <c r="A30" s="176">
        <v>71</v>
      </c>
      <c r="B30" s="169">
        <v>27</v>
      </c>
      <c r="C30" s="43" t="s">
        <v>94</v>
      </c>
      <c r="D30" s="162" t="s">
        <v>48</v>
      </c>
      <c r="E30" s="161" t="s">
        <v>31</v>
      </c>
      <c r="F30" s="16">
        <v>405</v>
      </c>
      <c r="G30" s="26">
        <v>106</v>
      </c>
      <c r="H30" s="148">
        <v>22</v>
      </c>
      <c r="I30" s="17">
        <v>199</v>
      </c>
      <c r="J30" s="26">
        <v>16</v>
      </c>
      <c r="K30" s="148">
        <v>29</v>
      </c>
      <c r="L30" s="17">
        <v>100</v>
      </c>
      <c r="M30" s="26">
        <v>94</v>
      </c>
      <c r="N30" s="148">
        <v>21</v>
      </c>
      <c r="O30" s="19">
        <v>2</v>
      </c>
      <c r="P30" s="20">
        <v>-343</v>
      </c>
      <c r="Q30" s="26">
        <v>50</v>
      </c>
      <c r="R30" s="148">
        <v>24</v>
      </c>
      <c r="S30" s="32">
        <v>266</v>
      </c>
    </row>
    <row r="31" spans="1:19" ht="15">
      <c r="A31" s="176">
        <v>79</v>
      </c>
      <c r="B31" s="169">
        <v>28</v>
      </c>
      <c r="C31" s="43" t="s">
        <v>94</v>
      </c>
      <c r="D31" s="162" t="s">
        <v>66</v>
      </c>
      <c r="E31" s="161" t="s">
        <v>56</v>
      </c>
      <c r="F31" s="18">
        <v>267</v>
      </c>
      <c r="G31" s="26">
        <v>30</v>
      </c>
      <c r="H31" s="148">
        <v>28</v>
      </c>
      <c r="I31" s="18">
        <v>214</v>
      </c>
      <c r="J31" s="26">
        <v>27</v>
      </c>
      <c r="K31" s="148">
        <v>27</v>
      </c>
      <c r="L31" s="18">
        <v>105</v>
      </c>
      <c r="M31" s="26">
        <v>109</v>
      </c>
      <c r="N31" s="148">
        <v>20</v>
      </c>
      <c r="O31" s="18">
        <v>2</v>
      </c>
      <c r="P31" s="28">
        <v>-843</v>
      </c>
      <c r="Q31" s="26">
        <v>35</v>
      </c>
      <c r="R31" s="148">
        <v>26</v>
      </c>
      <c r="S31" s="32">
        <v>201</v>
      </c>
    </row>
    <row r="32" spans="1:19" ht="15">
      <c r="A32" s="176">
        <v>83</v>
      </c>
      <c r="B32" s="170">
        <v>29</v>
      </c>
      <c r="C32" s="158" t="s">
        <v>94</v>
      </c>
      <c r="D32" s="165" t="s">
        <v>88</v>
      </c>
      <c r="E32" s="166" t="s">
        <v>31</v>
      </c>
      <c r="F32" s="35">
        <v>256</v>
      </c>
      <c r="G32" s="36">
        <v>19</v>
      </c>
      <c r="H32" s="149">
        <v>29</v>
      </c>
      <c r="I32" s="35">
        <v>241</v>
      </c>
      <c r="J32" s="36">
        <v>38</v>
      </c>
      <c r="K32" s="149">
        <v>26</v>
      </c>
      <c r="L32" s="35">
        <v>0.4</v>
      </c>
      <c r="M32" s="36">
        <v>10</v>
      </c>
      <c r="N32" s="149">
        <v>27</v>
      </c>
      <c r="O32" s="35">
        <v>2</v>
      </c>
      <c r="P32" s="37">
        <v>-525</v>
      </c>
      <c r="Q32" s="36">
        <v>43</v>
      </c>
      <c r="R32" s="149">
        <v>25</v>
      </c>
      <c r="S32" s="38">
        <v>110</v>
      </c>
    </row>
    <row r="33" ht="12.75">
      <c r="A33" s="42"/>
    </row>
  </sheetData>
  <mergeCells count="4">
    <mergeCell ref="F1:H1"/>
    <mergeCell ref="I1:K1"/>
    <mergeCell ref="L1:N1"/>
    <mergeCell ref="O1:R1"/>
  </mergeCells>
  <printOptions/>
  <pageMargins left="0.42" right="0.39" top="0.44" bottom="0.67" header="0.24" footer="0.3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G25" sqref="G25"/>
    </sheetView>
  </sheetViews>
  <sheetFormatPr defaultColWidth="9.140625" defaultRowHeight="15"/>
  <cols>
    <col min="1" max="1" width="5.140625" style="24" customWidth="1"/>
    <col min="2" max="2" width="4.7109375" style="24" bestFit="1" customWidth="1"/>
    <col min="3" max="3" width="3.8515625" style="24" bestFit="1" customWidth="1"/>
    <col min="4" max="4" width="26.8515625" style="24" customWidth="1"/>
    <col min="5" max="5" width="13.7109375" style="24" bestFit="1" customWidth="1"/>
    <col min="6" max="6" width="6.57421875" style="46" customWidth="1"/>
    <col min="7" max="7" width="7.8515625" style="46" bestFit="1" customWidth="1"/>
    <col min="8" max="8" width="4.421875" style="46" customWidth="1"/>
    <col min="9" max="9" width="6.8515625" style="46" bestFit="1" customWidth="1"/>
    <col min="10" max="10" width="7.8515625" style="46" bestFit="1" customWidth="1"/>
    <col min="11" max="11" width="4.421875" style="46" customWidth="1"/>
    <col min="12" max="12" width="6.8515625" style="46" bestFit="1" customWidth="1"/>
    <col min="13" max="13" width="7.8515625" style="46" bestFit="1" customWidth="1"/>
    <col min="14" max="14" width="4.421875" style="46" customWidth="1"/>
    <col min="15" max="15" width="5.28125" style="24" hidden="1" customWidth="1"/>
    <col min="16" max="16" width="7.57421875" style="24" hidden="1" customWidth="1"/>
    <col min="17" max="17" width="7.421875" style="24" hidden="1" customWidth="1"/>
    <col min="18" max="18" width="4.00390625" style="24" hidden="1" customWidth="1"/>
    <col min="19" max="19" width="6.57421875" style="24" bestFit="1" customWidth="1"/>
    <col min="20" max="16384" width="9.140625" style="24" customWidth="1"/>
  </cols>
  <sheetData>
    <row r="1" spans="1:19" ht="15">
      <c r="A1" s="83"/>
      <c r="B1" s="204" t="s">
        <v>110</v>
      </c>
      <c r="C1" s="171"/>
      <c r="D1" s="171"/>
      <c r="E1" s="171"/>
      <c r="F1" s="218" t="s">
        <v>100</v>
      </c>
      <c r="G1" s="219"/>
      <c r="H1" s="220"/>
      <c r="I1" s="218" t="s">
        <v>106</v>
      </c>
      <c r="J1" s="219"/>
      <c r="K1" s="220"/>
      <c r="L1" s="218" t="s">
        <v>101</v>
      </c>
      <c r="M1" s="221"/>
      <c r="N1" s="222"/>
      <c r="O1" s="218" t="s">
        <v>99</v>
      </c>
      <c r="P1" s="221"/>
      <c r="Q1" s="221"/>
      <c r="R1" s="222"/>
      <c r="S1" s="172"/>
    </row>
    <row r="2" spans="1:19" ht="19.5" customHeight="1">
      <c r="A2" s="22"/>
      <c r="B2" s="182" t="s">
        <v>112</v>
      </c>
      <c r="C2" s="23"/>
      <c r="D2" s="23"/>
      <c r="E2" s="23"/>
      <c r="F2" s="25"/>
      <c r="G2" s="26"/>
      <c r="H2" s="27"/>
      <c r="I2" s="25"/>
      <c r="J2" s="26"/>
      <c r="K2" s="27"/>
      <c r="L2" s="25"/>
      <c r="M2" s="28"/>
      <c r="N2" s="29"/>
      <c r="O2" s="25"/>
      <c r="P2" s="28"/>
      <c r="Q2" s="28"/>
      <c r="R2" s="29"/>
      <c r="S2" s="30"/>
    </row>
    <row r="3" spans="1:19" s="31" customFormat="1" ht="15">
      <c r="A3" s="173" t="s">
        <v>7</v>
      </c>
      <c r="B3" s="151" t="s">
        <v>0</v>
      </c>
      <c r="C3" s="167" t="s">
        <v>8</v>
      </c>
      <c r="D3" s="151" t="s">
        <v>29</v>
      </c>
      <c r="E3" s="159" t="s">
        <v>30</v>
      </c>
      <c r="F3" s="151" t="s">
        <v>12</v>
      </c>
      <c r="G3" s="152" t="s">
        <v>13</v>
      </c>
      <c r="H3" s="159" t="s">
        <v>18</v>
      </c>
      <c r="I3" s="151" t="s">
        <v>12</v>
      </c>
      <c r="J3" s="152" t="s">
        <v>13</v>
      </c>
      <c r="K3" s="159" t="s">
        <v>18</v>
      </c>
      <c r="L3" s="151" t="s">
        <v>12</v>
      </c>
      <c r="M3" s="152" t="s">
        <v>13</v>
      </c>
      <c r="N3" s="159" t="s">
        <v>18</v>
      </c>
      <c r="O3" s="152" t="s">
        <v>19</v>
      </c>
      <c r="P3" s="152" t="s">
        <v>20</v>
      </c>
      <c r="Q3" s="152" t="s">
        <v>13</v>
      </c>
      <c r="R3" s="152" t="s">
        <v>18</v>
      </c>
      <c r="S3" s="157" t="s">
        <v>17</v>
      </c>
    </row>
    <row r="4" spans="1:19" s="42" customFormat="1" ht="15">
      <c r="A4" s="176">
        <v>56</v>
      </c>
      <c r="B4" s="183">
        <v>1</v>
      </c>
      <c r="C4" s="200" t="s">
        <v>95</v>
      </c>
      <c r="D4" s="160" t="s">
        <v>61</v>
      </c>
      <c r="E4" s="161" t="s">
        <v>23</v>
      </c>
      <c r="F4" s="16">
        <v>742</v>
      </c>
      <c r="G4" s="26">
        <v>353</v>
      </c>
      <c r="H4" s="147">
        <v>1</v>
      </c>
      <c r="I4" s="17">
        <v>1077</v>
      </c>
      <c r="J4" s="26">
        <v>438</v>
      </c>
      <c r="K4" s="147">
        <v>1</v>
      </c>
      <c r="L4" s="18">
        <v>547</v>
      </c>
      <c r="M4" s="26">
        <v>333</v>
      </c>
      <c r="N4" s="147">
        <v>1</v>
      </c>
      <c r="O4" s="41"/>
      <c r="P4" s="20"/>
      <c r="Q4" s="26"/>
      <c r="R4" s="40"/>
      <c r="S4" s="188">
        <v>1124</v>
      </c>
    </row>
    <row r="5" spans="1:19" s="42" customFormat="1" ht="15">
      <c r="A5" s="176">
        <v>69</v>
      </c>
      <c r="B5" s="183">
        <v>2</v>
      </c>
      <c r="C5" s="200" t="s">
        <v>95</v>
      </c>
      <c r="D5" s="160" t="s">
        <v>65</v>
      </c>
      <c r="E5" s="161" t="s">
        <v>9</v>
      </c>
      <c r="F5" s="17">
        <v>553</v>
      </c>
      <c r="G5" s="26">
        <v>201</v>
      </c>
      <c r="H5" s="147">
        <v>3</v>
      </c>
      <c r="I5" s="17">
        <v>798</v>
      </c>
      <c r="J5" s="26">
        <v>220</v>
      </c>
      <c r="K5" s="147">
        <v>3</v>
      </c>
      <c r="L5" s="17">
        <v>86</v>
      </c>
      <c r="M5" s="26">
        <v>60</v>
      </c>
      <c r="N5" s="191">
        <v>9</v>
      </c>
      <c r="O5" s="41"/>
      <c r="P5" s="20"/>
      <c r="Q5" s="26"/>
      <c r="R5" s="44"/>
      <c r="S5" s="188">
        <v>481</v>
      </c>
    </row>
    <row r="6" spans="1:19" s="42" customFormat="1" ht="15">
      <c r="A6" s="176">
        <v>63</v>
      </c>
      <c r="B6" s="183">
        <v>3</v>
      </c>
      <c r="C6" s="200" t="s">
        <v>95</v>
      </c>
      <c r="D6" s="195" t="s">
        <v>70</v>
      </c>
      <c r="E6" s="164" t="s">
        <v>77</v>
      </c>
      <c r="F6" s="18">
        <v>600</v>
      </c>
      <c r="G6" s="26">
        <v>222</v>
      </c>
      <c r="H6" s="147">
        <v>2</v>
      </c>
      <c r="I6" s="18"/>
      <c r="J6" s="26"/>
      <c r="K6" s="148"/>
      <c r="L6" s="18">
        <v>488</v>
      </c>
      <c r="M6" s="26">
        <v>252</v>
      </c>
      <c r="N6" s="147">
        <v>2</v>
      </c>
      <c r="O6" s="28"/>
      <c r="P6" s="28"/>
      <c r="Q6" s="26"/>
      <c r="R6" s="44"/>
      <c r="S6" s="188">
        <v>474</v>
      </c>
    </row>
    <row r="7" spans="1:19" s="42" customFormat="1" ht="15">
      <c r="A7" s="176">
        <v>75</v>
      </c>
      <c r="B7" s="184">
        <v>4</v>
      </c>
      <c r="C7" s="201" t="s">
        <v>95</v>
      </c>
      <c r="D7" s="162" t="s">
        <v>79</v>
      </c>
      <c r="E7" s="161" t="s">
        <v>77</v>
      </c>
      <c r="F7" s="17">
        <v>526</v>
      </c>
      <c r="G7" s="26">
        <v>181</v>
      </c>
      <c r="H7" s="148">
        <v>4</v>
      </c>
      <c r="I7" s="17">
        <v>858</v>
      </c>
      <c r="J7" s="26">
        <v>255</v>
      </c>
      <c r="K7" s="147">
        <v>2</v>
      </c>
      <c r="L7" s="17">
        <v>12.1</v>
      </c>
      <c r="M7" s="26">
        <v>36</v>
      </c>
      <c r="N7" s="148">
        <v>12</v>
      </c>
      <c r="O7" s="20"/>
      <c r="P7" s="20"/>
      <c r="Q7" s="26"/>
      <c r="R7" s="44"/>
      <c r="S7" s="188">
        <v>472</v>
      </c>
    </row>
    <row r="8" spans="1:19" s="42" customFormat="1" ht="15">
      <c r="A8" s="176">
        <v>77</v>
      </c>
      <c r="B8" s="184">
        <v>5</v>
      </c>
      <c r="C8" s="201" t="s">
        <v>95</v>
      </c>
      <c r="D8" s="162" t="s">
        <v>91</v>
      </c>
      <c r="E8" s="161" t="s">
        <v>77</v>
      </c>
      <c r="F8" s="33">
        <v>380</v>
      </c>
      <c r="G8" s="26">
        <v>84</v>
      </c>
      <c r="H8" s="148">
        <v>5</v>
      </c>
      <c r="I8" s="17">
        <v>583</v>
      </c>
      <c r="J8" s="26">
        <v>140</v>
      </c>
      <c r="K8" s="148">
        <v>4</v>
      </c>
      <c r="L8" s="17">
        <v>436</v>
      </c>
      <c r="M8" s="26">
        <v>228</v>
      </c>
      <c r="N8" s="147">
        <v>3</v>
      </c>
      <c r="O8" s="41"/>
      <c r="P8" s="20"/>
      <c r="Q8" s="26"/>
      <c r="R8" s="44"/>
      <c r="S8" s="188">
        <v>452</v>
      </c>
    </row>
    <row r="9" spans="1:19" s="42" customFormat="1" ht="15">
      <c r="A9" s="176">
        <v>89</v>
      </c>
      <c r="B9" s="184">
        <v>6</v>
      </c>
      <c r="C9" s="201" t="s">
        <v>95</v>
      </c>
      <c r="D9" s="162" t="s">
        <v>85</v>
      </c>
      <c r="E9" s="161" t="s">
        <v>31</v>
      </c>
      <c r="F9" s="16">
        <v>318</v>
      </c>
      <c r="G9" s="26">
        <v>59</v>
      </c>
      <c r="H9" s="148">
        <v>7</v>
      </c>
      <c r="I9" s="17">
        <v>430</v>
      </c>
      <c r="J9" s="26">
        <v>85</v>
      </c>
      <c r="K9" s="148">
        <v>5</v>
      </c>
      <c r="L9" s="17">
        <v>201</v>
      </c>
      <c r="M9" s="26">
        <v>186</v>
      </c>
      <c r="N9" s="148">
        <v>4</v>
      </c>
      <c r="O9" s="41"/>
      <c r="P9" s="20"/>
      <c r="Q9" s="26"/>
      <c r="R9" s="44"/>
      <c r="S9" s="188">
        <v>330</v>
      </c>
    </row>
    <row r="10" spans="1:19" s="42" customFormat="1" ht="15">
      <c r="A10" s="181">
        <v>76</v>
      </c>
      <c r="B10" s="184">
        <v>7</v>
      </c>
      <c r="C10" s="202" t="s">
        <v>95</v>
      </c>
      <c r="D10" s="196" t="s">
        <v>75</v>
      </c>
      <c r="E10" s="197" t="s">
        <v>23</v>
      </c>
      <c r="F10" s="192">
        <v>362</v>
      </c>
      <c r="G10" s="45">
        <v>71</v>
      </c>
      <c r="H10" s="148">
        <v>6</v>
      </c>
      <c r="I10" s="192">
        <v>388</v>
      </c>
      <c r="J10" s="45">
        <v>71</v>
      </c>
      <c r="K10" s="148">
        <v>6</v>
      </c>
      <c r="L10" s="192">
        <v>100.1</v>
      </c>
      <c r="M10" s="45">
        <v>101</v>
      </c>
      <c r="N10" s="191">
        <v>7</v>
      </c>
      <c r="S10" s="189">
        <v>243</v>
      </c>
    </row>
    <row r="11" spans="1:19" s="42" customFormat="1" ht="15">
      <c r="A11" s="181">
        <v>93</v>
      </c>
      <c r="B11" s="184">
        <v>8</v>
      </c>
      <c r="C11" s="202" t="s">
        <v>95</v>
      </c>
      <c r="D11" s="196" t="s">
        <v>74</v>
      </c>
      <c r="E11" s="197" t="s">
        <v>39</v>
      </c>
      <c r="F11" s="192">
        <v>269</v>
      </c>
      <c r="G11" s="45">
        <v>35</v>
      </c>
      <c r="H11" s="148">
        <v>9</v>
      </c>
      <c r="I11" s="192">
        <v>268</v>
      </c>
      <c r="J11" s="45">
        <v>51</v>
      </c>
      <c r="K11" s="148">
        <v>7</v>
      </c>
      <c r="L11" s="192">
        <v>166</v>
      </c>
      <c r="M11" s="45">
        <v>141</v>
      </c>
      <c r="N11" s="148">
        <v>6</v>
      </c>
      <c r="S11" s="189">
        <v>227</v>
      </c>
    </row>
    <row r="12" spans="1:19" s="42" customFormat="1" ht="15">
      <c r="A12" s="181">
        <v>94</v>
      </c>
      <c r="B12" s="184">
        <v>9</v>
      </c>
      <c r="C12" s="202" t="s">
        <v>95</v>
      </c>
      <c r="D12" s="196" t="s">
        <v>80</v>
      </c>
      <c r="E12" s="197" t="s">
        <v>9</v>
      </c>
      <c r="F12" s="192">
        <v>217</v>
      </c>
      <c r="G12" s="45">
        <v>9</v>
      </c>
      <c r="H12" s="148">
        <v>12</v>
      </c>
      <c r="I12" s="192">
        <v>242</v>
      </c>
      <c r="J12" s="45">
        <v>45</v>
      </c>
      <c r="K12" s="148">
        <v>8</v>
      </c>
      <c r="L12" s="192">
        <v>184</v>
      </c>
      <c r="M12" s="45">
        <v>167</v>
      </c>
      <c r="N12" s="191">
        <v>5</v>
      </c>
      <c r="S12" s="189">
        <v>221</v>
      </c>
    </row>
    <row r="13" spans="1:19" s="42" customFormat="1" ht="15">
      <c r="A13" s="181">
        <v>85</v>
      </c>
      <c r="B13" s="184">
        <v>10</v>
      </c>
      <c r="C13" s="202" t="s">
        <v>95</v>
      </c>
      <c r="D13" s="196" t="s">
        <v>81</v>
      </c>
      <c r="E13" s="197" t="s">
        <v>9</v>
      </c>
      <c r="F13" s="192">
        <v>286</v>
      </c>
      <c r="G13" s="45">
        <v>47</v>
      </c>
      <c r="H13" s="148">
        <v>8</v>
      </c>
      <c r="I13" s="192">
        <v>217</v>
      </c>
      <c r="J13" s="45">
        <v>33</v>
      </c>
      <c r="K13" s="148">
        <v>9</v>
      </c>
      <c r="L13" s="192">
        <v>94</v>
      </c>
      <c r="M13" s="45">
        <v>73</v>
      </c>
      <c r="N13" s="148">
        <v>8</v>
      </c>
      <c r="S13" s="189">
        <v>153</v>
      </c>
    </row>
    <row r="14" spans="1:19" s="42" customFormat="1" ht="15">
      <c r="A14" s="181">
        <v>92</v>
      </c>
      <c r="B14" s="184">
        <v>11</v>
      </c>
      <c r="C14" s="202" t="s">
        <v>95</v>
      </c>
      <c r="D14" s="196" t="s">
        <v>78</v>
      </c>
      <c r="E14" s="197" t="s">
        <v>9</v>
      </c>
      <c r="F14" s="192">
        <v>197</v>
      </c>
      <c r="G14" s="45">
        <v>5</v>
      </c>
      <c r="H14" s="148">
        <v>13</v>
      </c>
      <c r="I14" s="192">
        <v>108</v>
      </c>
      <c r="J14" s="45">
        <v>5</v>
      </c>
      <c r="K14" s="148">
        <v>11</v>
      </c>
      <c r="L14" s="192">
        <v>48</v>
      </c>
      <c r="M14" s="45">
        <v>48</v>
      </c>
      <c r="N14" s="148">
        <v>10</v>
      </c>
      <c r="S14" s="189">
        <v>58</v>
      </c>
    </row>
    <row r="15" spans="1:19" s="42" customFormat="1" ht="15">
      <c r="A15" s="181">
        <v>87</v>
      </c>
      <c r="B15" s="184">
        <v>12</v>
      </c>
      <c r="C15" s="202" t="s">
        <v>95</v>
      </c>
      <c r="D15" s="196" t="s">
        <v>83</v>
      </c>
      <c r="E15" s="197" t="s">
        <v>9</v>
      </c>
      <c r="F15" s="192">
        <v>250</v>
      </c>
      <c r="G15" s="45">
        <v>14</v>
      </c>
      <c r="H15" s="148">
        <v>11</v>
      </c>
      <c r="I15" s="192"/>
      <c r="J15" s="45"/>
      <c r="K15" s="191"/>
      <c r="L15" s="192">
        <v>42</v>
      </c>
      <c r="M15" s="45">
        <v>42</v>
      </c>
      <c r="N15" s="191">
        <v>11</v>
      </c>
      <c r="S15" s="189">
        <v>56</v>
      </c>
    </row>
    <row r="16" spans="1:19" s="42" customFormat="1" ht="15">
      <c r="A16" s="181">
        <v>86</v>
      </c>
      <c r="B16" s="184">
        <v>13</v>
      </c>
      <c r="C16" s="202" t="s">
        <v>95</v>
      </c>
      <c r="D16" s="196" t="s">
        <v>82</v>
      </c>
      <c r="E16" s="197" t="s">
        <v>23</v>
      </c>
      <c r="F16" s="192">
        <v>264</v>
      </c>
      <c r="G16" s="45">
        <v>25</v>
      </c>
      <c r="H16" s="148">
        <v>10</v>
      </c>
      <c r="I16" s="192">
        <v>194</v>
      </c>
      <c r="J16" s="45">
        <v>10</v>
      </c>
      <c r="K16" s="148">
        <v>10</v>
      </c>
      <c r="L16" s="192">
        <v>0.6</v>
      </c>
      <c r="M16" s="45">
        <v>20</v>
      </c>
      <c r="N16" s="191">
        <v>13</v>
      </c>
      <c r="S16" s="189">
        <v>55</v>
      </c>
    </row>
    <row r="17" spans="1:19" s="42" customFormat="1" ht="15">
      <c r="A17" s="181">
        <v>90</v>
      </c>
      <c r="B17" s="185">
        <v>14</v>
      </c>
      <c r="C17" s="203" t="s">
        <v>95</v>
      </c>
      <c r="D17" s="198" t="s">
        <v>76</v>
      </c>
      <c r="E17" s="199" t="s">
        <v>23</v>
      </c>
      <c r="F17" s="193">
        <v>143</v>
      </c>
      <c r="G17" s="186">
        <v>3</v>
      </c>
      <c r="H17" s="149">
        <v>14</v>
      </c>
      <c r="I17" s="193"/>
      <c r="J17" s="186"/>
      <c r="K17" s="194"/>
      <c r="L17" s="193">
        <v>0.3</v>
      </c>
      <c r="M17" s="186">
        <v>5</v>
      </c>
      <c r="N17" s="149">
        <v>14</v>
      </c>
      <c r="O17" s="187"/>
      <c r="P17" s="187"/>
      <c r="Q17" s="187"/>
      <c r="R17" s="187"/>
      <c r="S17" s="190">
        <v>8</v>
      </c>
    </row>
  </sheetData>
  <mergeCells count="4">
    <mergeCell ref="F1:H1"/>
    <mergeCell ref="I1:K1"/>
    <mergeCell ref="L1:N1"/>
    <mergeCell ref="O1:R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zoomScalePageLayoutView="0" workbookViewId="0" topLeftCell="A1">
      <selection activeCell="L15" sqref="L15:L17"/>
    </sheetView>
  </sheetViews>
  <sheetFormatPr defaultColWidth="9.140625" defaultRowHeight="15"/>
  <cols>
    <col min="1" max="1" width="4.7109375" style="2" bestFit="1" customWidth="1"/>
    <col min="2" max="2" width="13.421875" style="0" customWidth="1"/>
    <col min="3" max="3" width="18.57421875" style="0" customWidth="1"/>
    <col min="4" max="4" width="9.140625" style="1" customWidth="1"/>
    <col min="5" max="5" width="7.7109375" style="1" customWidth="1"/>
    <col min="6" max="6" width="18.7109375" style="0" customWidth="1"/>
    <col min="7" max="7" width="9.140625" style="1" customWidth="1"/>
    <col min="8" max="8" width="7.57421875" style="1" customWidth="1"/>
    <col min="9" max="9" width="18.57421875" style="0" customWidth="1"/>
    <col min="10" max="10" width="9.140625" style="1" customWidth="1"/>
    <col min="11" max="11" width="8.28125" style="1" customWidth="1"/>
    <col min="12" max="12" width="19.140625" style="0" customWidth="1"/>
    <col min="13" max="13" width="9.140625" style="1" customWidth="1"/>
    <col min="14" max="14" width="7.8515625" style="1" customWidth="1"/>
    <col min="15" max="15" width="7.00390625" style="4" customWidth="1"/>
  </cols>
  <sheetData>
    <row r="1" spans="1:15" s="131" customFormat="1" ht="15">
      <c r="A1" s="223" t="s">
        <v>111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7" ht="15">
      <c r="A2" s="47" t="s">
        <v>0</v>
      </c>
      <c r="B2" s="59" t="s">
        <v>22</v>
      </c>
      <c r="C2" s="213" t="s">
        <v>11</v>
      </c>
      <c r="D2" s="214"/>
      <c r="E2" s="215"/>
      <c r="F2" s="213" t="s">
        <v>14</v>
      </c>
      <c r="G2" s="214"/>
      <c r="H2" s="215"/>
      <c r="I2" s="213" t="s">
        <v>15</v>
      </c>
      <c r="J2" s="214"/>
      <c r="K2" s="215"/>
      <c r="L2" s="213" t="s">
        <v>16</v>
      </c>
      <c r="M2" s="214"/>
      <c r="N2" s="215"/>
      <c r="O2" s="48" t="s">
        <v>17</v>
      </c>
      <c r="P2" s="2"/>
      <c r="Q2" s="2"/>
    </row>
    <row r="3" spans="1:17" ht="15">
      <c r="A3" s="49" t="s">
        <v>33</v>
      </c>
      <c r="B3" s="60"/>
      <c r="C3" s="64" t="s">
        <v>21</v>
      </c>
      <c r="D3" s="81" t="s">
        <v>24</v>
      </c>
      <c r="E3" s="82" t="s">
        <v>27</v>
      </c>
      <c r="F3" s="64" t="s">
        <v>21</v>
      </c>
      <c r="G3" s="81" t="s">
        <v>73</v>
      </c>
      <c r="H3" s="82" t="s">
        <v>27</v>
      </c>
      <c r="I3" s="64" t="s">
        <v>21</v>
      </c>
      <c r="J3" s="81" t="s">
        <v>25</v>
      </c>
      <c r="K3" s="82" t="s">
        <v>27</v>
      </c>
      <c r="L3" s="64" t="s">
        <v>21</v>
      </c>
      <c r="M3" s="81" t="s">
        <v>26</v>
      </c>
      <c r="N3" s="82" t="s">
        <v>27</v>
      </c>
      <c r="O3" s="50"/>
      <c r="P3" s="2"/>
      <c r="Q3" s="2"/>
    </row>
    <row r="4" spans="1:17" ht="15">
      <c r="A4" s="47"/>
      <c r="B4" s="61"/>
      <c r="C4" s="65"/>
      <c r="D4" s="51"/>
      <c r="E4" s="66"/>
      <c r="F4" s="65"/>
      <c r="G4" s="51"/>
      <c r="H4" s="74"/>
      <c r="I4" s="65"/>
      <c r="J4" s="51"/>
      <c r="K4" s="66"/>
      <c r="L4" s="65"/>
      <c r="M4" s="51"/>
      <c r="N4" s="66"/>
      <c r="O4" s="34"/>
      <c r="P4" s="4"/>
      <c r="Q4" s="2"/>
    </row>
    <row r="5" spans="1:15" ht="15">
      <c r="A5" s="53">
        <v>1</v>
      </c>
      <c r="B5" s="62" t="s">
        <v>23</v>
      </c>
      <c r="C5" s="67" t="s">
        <v>35</v>
      </c>
      <c r="D5" s="54">
        <v>957</v>
      </c>
      <c r="E5" s="68"/>
      <c r="F5" s="67" t="s">
        <v>34</v>
      </c>
      <c r="G5" s="6">
        <v>1189</v>
      </c>
      <c r="H5" s="68"/>
      <c r="I5" s="67" t="s">
        <v>34</v>
      </c>
      <c r="J5" s="55">
        <v>630</v>
      </c>
      <c r="K5" s="68"/>
      <c r="L5" s="67" t="s">
        <v>34</v>
      </c>
      <c r="M5" s="6">
        <v>6</v>
      </c>
      <c r="N5" s="68"/>
      <c r="O5" s="56"/>
    </row>
    <row r="6" spans="1:15" ht="15">
      <c r="A6" s="53"/>
      <c r="B6" s="62"/>
      <c r="C6" s="67" t="s">
        <v>49</v>
      </c>
      <c r="D6" s="54">
        <v>942</v>
      </c>
      <c r="E6" s="68"/>
      <c r="F6" s="67" t="s">
        <v>41</v>
      </c>
      <c r="G6" s="57">
        <v>1132</v>
      </c>
      <c r="H6" s="68"/>
      <c r="I6" s="67" t="s">
        <v>35</v>
      </c>
      <c r="J6" s="55">
        <v>612</v>
      </c>
      <c r="K6" s="68"/>
      <c r="L6" s="67" t="s">
        <v>49</v>
      </c>
      <c r="M6" s="6">
        <v>5</v>
      </c>
      <c r="N6" s="68"/>
      <c r="O6" s="56"/>
    </row>
    <row r="7" spans="1:15" ht="15">
      <c r="A7" s="53"/>
      <c r="B7" s="62"/>
      <c r="C7" s="67" t="s">
        <v>34</v>
      </c>
      <c r="D7" s="54">
        <v>878</v>
      </c>
      <c r="E7" s="68">
        <v>1</v>
      </c>
      <c r="F7" s="67" t="s">
        <v>49</v>
      </c>
      <c r="G7" s="57">
        <v>1116</v>
      </c>
      <c r="H7" s="68">
        <v>1</v>
      </c>
      <c r="I7" s="67" t="s">
        <v>49</v>
      </c>
      <c r="J7" s="55">
        <v>608</v>
      </c>
      <c r="K7" s="68">
        <v>1</v>
      </c>
      <c r="L7" s="67" t="s">
        <v>35</v>
      </c>
      <c r="M7" s="6">
        <v>4</v>
      </c>
      <c r="N7" s="68">
        <v>1</v>
      </c>
      <c r="O7" s="56"/>
    </row>
    <row r="8" spans="1:17" ht="15">
      <c r="A8" s="49"/>
      <c r="B8" s="63"/>
      <c r="C8" s="69"/>
      <c r="D8" s="58">
        <f>SUM(D5:D7)</f>
        <v>2777</v>
      </c>
      <c r="E8" s="70">
        <v>575</v>
      </c>
      <c r="F8" s="69"/>
      <c r="G8" s="58">
        <f>SUM(G5:G7)</f>
        <v>3437</v>
      </c>
      <c r="H8" s="70">
        <v>575</v>
      </c>
      <c r="I8" s="69"/>
      <c r="J8" s="58">
        <f>SUM(J5:J7)</f>
        <v>1850</v>
      </c>
      <c r="K8" s="70">
        <v>575</v>
      </c>
      <c r="L8" s="69"/>
      <c r="M8" s="58">
        <f>SUM(M5:M7)</f>
        <v>15</v>
      </c>
      <c r="N8" s="70">
        <v>575</v>
      </c>
      <c r="O8" s="50">
        <f>E8+H8+K8+N8</f>
        <v>2300</v>
      </c>
      <c r="P8" s="4"/>
      <c r="Q8" s="2"/>
    </row>
    <row r="9" spans="1:17" ht="15">
      <c r="A9" s="47"/>
      <c r="B9" s="61"/>
      <c r="C9" s="65"/>
      <c r="D9" s="51"/>
      <c r="E9" s="66"/>
      <c r="F9" s="65"/>
      <c r="G9" s="51"/>
      <c r="H9" s="74"/>
      <c r="I9" s="65"/>
      <c r="J9" s="51"/>
      <c r="K9" s="66"/>
      <c r="L9" s="65"/>
      <c r="M9" s="51"/>
      <c r="N9" s="66"/>
      <c r="O9" s="34"/>
      <c r="P9" s="4"/>
      <c r="Q9" s="2"/>
    </row>
    <row r="10" spans="1:17" ht="15">
      <c r="A10" s="53">
        <v>2</v>
      </c>
      <c r="B10" s="62" t="s">
        <v>9</v>
      </c>
      <c r="C10" s="67" t="s">
        <v>47</v>
      </c>
      <c r="D10" s="6">
        <v>931</v>
      </c>
      <c r="E10" s="68"/>
      <c r="F10" s="67" t="s">
        <v>46</v>
      </c>
      <c r="G10" s="6">
        <v>1257</v>
      </c>
      <c r="H10" s="68"/>
      <c r="I10" s="77" t="s">
        <v>59</v>
      </c>
      <c r="J10" s="6">
        <v>608</v>
      </c>
      <c r="K10" s="68"/>
      <c r="L10" s="67" t="s">
        <v>92</v>
      </c>
      <c r="M10" s="6">
        <v>5</v>
      </c>
      <c r="N10" s="68"/>
      <c r="O10" s="56"/>
      <c r="P10" s="4"/>
      <c r="Q10" s="2"/>
    </row>
    <row r="11" spans="1:17" ht="15">
      <c r="A11" s="53"/>
      <c r="B11" s="62"/>
      <c r="C11" s="67" t="s">
        <v>52</v>
      </c>
      <c r="D11" s="6">
        <v>835</v>
      </c>
      <c r="E11" s="68"/>
      <c r="F11" s="67" t="s">
        <v>47</v>
      </c>
      <c r="G11" s="6">
        <v>1139</v>
      </c>
      <c r="H11" s="68"/>
      <c r="I11" s="67" t="s">
        <v>47</v>
      </c>
      <c r="J11" s="57">
        <v>600</v>
      </c>
      <c r="K11" s="68"/>
      <c r="L11" s="77" t="s">
        <v>42</v>
      </c>
      <c r="M11" s="6">
        <v>5</v>
      </c>
      <c r="N11" s="68"/>
      <c r="O11" s="56"/>
      <c r="P11" s="4"/>
      <c r="Q11" s="2"/>
    </row>
    <row r="12" spans="1:17" ht="15">
      <c r="A12" s="53"/>
      <c r="B12" s="62"/>
      <c r="C12" s="67" t="s">
        <v>46</v>
      </c>
      <c r="D12" s="6">
        <v>800</v>
      </c>
      <c r="E12" s="68">
        <v>2</v>
      </c>
      <c r="F12" s="67" t="s">
        <v>59</v>
      </c>
      <c r="G12" s="6">
        <v>1010</v>
      </c>
      <c r="H12" s="68">
        <v>2</v>
      </c>
      <c r="I12" s="67" t="s">
        <v>46</v>
      </c>
      <c r="J12" s="57">
        <v>595</v>
      </c>
      <c r="K12" s="68">
        <v>2</v>
      </c>
      <c r="L12" s="77" t="s">
        <v>47</v>
      </c>
      <c r="M12" s="6">
        <v>4</v>
      </c>
      <c r="N12" s="68">
        <v>2</v>
      </c>
      <c r="O12" s="56"/>
      <c r="P12" s="4"/>
      <c r="Q12" s="2"/>
    </row>
    <row r="13" spans="1:17" ht="15">
      <c r="A13" s="49"/>
      <c r="B13" s="63"/>
      <c r="C13" s="69"/>
      <c r="D13" s="58">
        <f>SUM(D10:D12)</f>
        <v>2566</v>
      </c>
      <c r="E13" s="70">
        <v>389</v>
      </c>
      <c r="F13" s="69"/>
      <c r="G13" s="58">
        <f>SUM(G10:G12)</f>
        <v>3406</v>
      </c>
      <c r="H13" s="70">
        <v>389</v>
      </c>
      <c r="I13" s="69"/>
      <c r="J13" s="58">
        <f>SUM(J10:J12)</f>
        <v>1803</v>
      </c>
      <c r="K13" s="70">
        <v>389</v>
      </c>
      <c r="L13" s="69"/>
      <c r="M13" s="58">
        <f>SUM(M10:M12)</f>
        <v>14</v>
      </c>
      <c r="N13" s="70">
        <v>389</v>
      </c>
      <c r="O13" s="50">
        <f>E13+H13+K13+N13</f>
        <v>1556</v>
      </c>
      <c r="P13" s="4"/>
      <c r="Q13" s="2"/>
    </row>
    <row r="14" spans="1:17" ht="15">
      <c r="A14" s="47"/>
      <c r="B14" s="61"/>
      <c r="C14" s="65"/>
      <c r="D14" s="51"/>
      <c r="E14" s="66"/>
      <c r="F14" s="65"/>
      <c r="G14" s="51"/>
      <c r="H14" s="74"/>
      <c r="I14" s="65"/>
      <c r="J14" s="51"/>
      <c r="K14" s="66"/>
      <c r="L14" s="65"/>
      <c r="M14" s="51"/>
      <c r="N14" s="66"/>
      <c r="O14" s="34"/>
      <c r="P14" s="4"/>
      <c r="Q14" s="2"/>
    </row>
    <row r="15" spans="1:17" ht="15">
      <c r="A15" s="53">
        <v>3</v>
      </c>
      <c r="B15" s="62" t="s">
        <v>58</v>
      </c>
      <c r="C15" s="67" t="s">
        <v>60</v>
      </c>
      <c r="D15" s="6">
        <v>838</v>
      </c>
      <c r="E15" s="68"/>
      <c r="F15" s="67" t="s">
        <v>57</v>
      </c>
      <c r="G15" s="6">
        <v>1073</v>
      </c>
      <c r="H15" s="68"/>
      <c r="I15" s="67" t="s">
        <v>60</v>
      </c>
      <c r="J15" s="6">
        <v>366</v>
      </c>
      <c r="K15" s="68"/>
      <c r="L15" s="67" t="s">
        <v>57</v>
      </c>
      <c r="M15" s="6">
        <v>4</v>
      </c>
      <c r="N15" s="68"/>
      <c r="O15" s="56"/>
      <c r="P15" s="4"/>
      <c r="Q15" s="2"/>
    </row>
    <row r="16" spans="1:17" ht="15">
      <c r="A16" s="53"/>
      <c r="B16" s="62"/>
      <c r="C16" s="67" t="s">
        <v>57</v>
      </c>
      <c r="D16" s="6">
        <v>802</v>
      </c>
      <c r="E16" s="68"/>
      <c r="F16" s="67" t="s">
        <v>60</v>
      </c>
      <c r="G16" s="6">
        <v>1010</v>
      </c>
      <c r="H16" s="68"/>
      <c r="I16" s="67" t="s">
        <v>57</v>
      </c>
      <c r="J16" s="6">
        <v>349</v>
      </c>
      <c r="K16" s="68"/>
      <c r="L16" s="77" t="s">
        <v>87</v>
      </c>
      <c r="M16" s="6">
        <v>3</v>
      </c>
      <c r="N16" s="68"/>
      <c r="O16" s="56"/>
      <c r="P16" s="4"/>
      <c r="Q16" s="2"/>
    </row>
    <row r="17" spans="1:17" ht="15">
      <c r="A17" s="53"/>
      <c r="B17" s="62"/>
      <c r="C17" s="67" t="s">
        <v>62</v>
      </c>
      <c r="D17" s="6">
        <v>795</v>
      </c>
      <c r="E17" s="68">
        <v>3</v>
      </c>
      <c r="F17" s="67" t="s">
        <v>63</v>
      </c>
      <c r="G17" s="6">
        <v>944</v>
      </c>
      <c r="H17" s="68">
        <v>3</v>
      </c>
      <c r="I17" s="77" t="s">
        <v>64</v>
      </c>
      <c r="J17" s="6">
        <v>318</v>
      </c>
      <c r="K17" s="68">
        <v>3</v>
      </c>
      <c r="L17" s="77" t="s">
        <v>62</v>
      </c>
      <c r="M17" s="6">
        <v>3</v>
      </c>
      <c r="N17" s="68">
        <v>3</v>
      </c>
      <c r="O17" s="56"/>
      <c r="P17" s="4"/>
      <c r="Q17" s="2"/>
    </row>
    <row r="18" spans="1:17" ht="15">
      <c r="A18" s="49"/>
      <c r="B18" s="63"/>
      <c r="C18" s="69"/>
      <c r="D18" s="58">
        <f>SUM(D15:D17)</f>
        <v>2435</v>
      </c>
      <c r="E18" s="70">
        <v>312</v>
      </c>
      <c r="F18" s="69"/>
      <c r="G18" s="58">
        <f>SUM(G15:G17)</f>
        <v>3027</v>
      </c>
      <c r="H18" s="70">
        <v>312</v>
      </c>
      <c r="I18" s="69"/>
      <c r="J18" s="58">
        <f>SUM(J15:J17)</f>
        <v>1033</v>
      </c>
      <c r="K18" s="70">
        <v>312</v>
      </c>
      <c r="L18" s="69"/>
      <c r="M18" s="58">
        <f>SUM(M15:M17)</f>
        <v>10</v>
      </c>
      <c r="N18" s="70">
        <v>312</v>
      </c>
      <c r="O18" s="50">
        <f>E18+H18+K18+N18</f>
        <v>1248</v>
      </c>
      <c r="P18" s="4"/>
      <c r="Q18" s="2"/>
    </row>
    <row r="19" spans="1:17" ht="15">
      <c r="A19" s="47"/>
      <c r="B19" s="61"/>
      <c r="C19" s="65"/>
      <c r="D19" s="51"/>
      <c r="E19" s="71"/>
      <c r="F19" s="65"/>
      <c r="G19" s="51"/>
      <c r="H19" s="66"/>
      <c r="I19" s="65"/>
      <c r="J19" s="51"/>
      <c r="K19" s="66"/>
      <c r="L19" s="65"/>
      <c r="M19" s="51"/>
      <c r="N19" s="66"/>
      <c r="O19" s="34"/>
      <c r="P19" s="4"/>
      <c r="Q19" s="2"/>
    </row>
    <row r="20" spans="1:15" ht="15">
      <c r="A20" s="53">
        <v>4</v>
      </c>
      <c r="B20" s="62" t="s">
        <v>31</v>
      </c>
      <c r="C20" s="72" t="s">
        <v>48</v>
      </c>
      <c r="D20" s="54">
        <v>405</v>
      </c>
      <c r="E20" s="73"/>
      <c r="F20" s="67" t="s">
        <v>55</v>
      </c>
      <c r="G20" s="6">
        <v>628</v>
      </c>
      <c r="H20" s="73"/>
      <c r="I20" s="72" t="s">
        <v>96</v>
      </c>
      <c r="J20" s="6">
        <v>493</v>
      </c>
      <c r="K20" s="73"/>
      <c r="L20" s="72" t="s">
        <v>96</v>
      </c>
      <c r="M20" s="6">
        <v>3</v>
      </c>
      <c r="N20" s="73"/>
      <c r="O20" s="56"/>
    </row>
    <row r="21" spans="1:15" ht="15">
      <c r="A21" s="53"/>
      <c r="B21" s="62"/>
      <c r="C21" s="72" t="s">
        <v>96</v>
      </c>
      <c r="D21" s="55">
        <v>396</v>
      </c>
      <c r="E21" s="73"/>
      <c r="F21" s="72" t="s">
        <v>96</v>
      </c>
      <c r="G21" s="6">
        <v>493</v>
      </c>
      <c r="H21" s="73"/>
      <c r="I21" s="75" t="s">
        <v>105</v>
      </c>
      <c r="J21" s="6">
        <v>201</v>
      </c>
      <c r="K21" s="73"/>
      <c r="L21" s="72" t="s">
        <v>55</v>
      </c>
      <c r="M21" s="6">
        <v>2</v>
      </c>
      <c r="N21" s="73"/>
      <c r="O21" s="56"/>
    </row>
    <row r="22" spans="1:15" ht="15">
      <c r="A22" s="53"/>
      <c r="B22" s="62"/>
      <c r="C22" s="72" t="s">
        <v>55</v>
      </c>
      <c r="D22" s="54">
        <v>394</v>
      </c>
      <c r="E22" s="73">
        <v>4</v>
      </c>
      <c r="F22" s="75" t="s">
        <v>105</v>
      </c>
      <c r="G22" s="6">
        <v>430</v>
      </c>
      <c r="H22" s="73">
        <v>4</v>
      </c>
      <c r="I22" s="72" t="s">
        <v>48</v>
      </c>
      <c r="J22" s="6">
        <v>100</v>
      </c>
      <c r="K22" s="73">
        <v>4</v>
      </c>
      <c r="L22" s="72" t="s">
        <v>48</v>
      </c>
      <c r="M22" s="6">
        <v>2</v>
      </c>
      <c r="N22" s="73">
        <v>4</v>
      </c>
      <c r="O22" s="56"/>
    </row>
    <row r="23" spans="1:15" ht="15">
      <c r="A23" s="49"/>
      <c r="B23" s="63"/>
      <c r="C23" s="69"/>
      <c r="D23" s="58">
        <f>SUM(D20:D22)</f>
        <v>1195</v>
      </c>
      <c r="E23" s="70">
        <v>254</v>
      </c>
      <c r="F23" s="69"/>
      <c r="G23" s="58">
        <f>SUM(G20:G22)</f>
        <v>1551</v>
      </c>
      <c r="H23" s="70">
        <v>254</v>
      </c>
      <c r="I23" s="69"/>
      <c r="J23" s="58">
        <f>SUM(J20:J22)</f>
        <v>794</v>
      </c>
      <c r="K23" s="70">
        <v>254</v>
      </c>
      <c r="L23" s="69"/>
      <c r="M23" s="58">
        <f>SUM(M20:M22)</f>
        <v>7</v>
      </c>
      <c r="N23" s="70">
        <v>254</v>
      </c>
      <c r="O23" s="50">
        <f>E23+H23+K23+N23</f>
        <v>1016</v>
      </c>
    </row>
    <row r="24" spans="1:15" ht="15">
      <c r="A24" s="47"/>
      <c r="B24" s="61"/>
      <c r="C24" s="65"/>
      <c r="D24" s="52"/>
      <c r="E24" s="74"/>
      <c r="F24" s="65"/>
      <c r="G24" s="52"/>
      <c r="H24" s="74"/>
      <c r="I24" s="65"/>
      <c r="J24" s="52"/>
      <c r="K24" s="74"/>
      <c r="L24" s="65"/>
      <c r="M24" s="52"/>
      <c r="N24" s="74"/>
      <c r="O24" s="34"/>
    </row>
    <row r="25" spans="1:15" ht="15">
      <c r="A25" s="53">
        <v>5</v>
      </c>
      <c r="B25" s="62" t="s">
        <v>56</v>
      </c>
      <c r="C25" s="75" t="s">
        <v>98</v>
      </c>
      <c r="D25" s="6">
        <v>371</v>
      </c>
      <c r="E25" s="73"/>
      <c r="F25" s="75" t="s">
        <v>98</v>
      </c>
      <c r="G25" s="6">
        <v>274</v>
      </c>
      <c r="H25" s="73"/>
      <c r="I25" s="75" t="s">
        <v>98</v>
      </c>
      <c r="J25" s="6">
        <v>175</v>
      </c>
      <c r="K25" s="73"/>
      <c r="L25" s="76" t="s">
        <v>66</v>
      </c>
      <c r="M25" s="6">
        <v>2</v>
      </c>
      <c r="N25" s="73"/>
      <c r="O25" s="56"/>
    </row>
    <row r="26" spans="1:15" ht="15">
      <c r="A26" s="53"/>
      <c r="B26" s="62"/>
      <c r="C26" s="76" t="s">
        <v>66</v>
      </c>
      <c r="D26" s="6">
        <v>267</v>
      </c>
      <c r="E26" s="73"/>
      <c r="F26" s="76" t="s">
        <v>66</v>
      </c>
      <c r="G26" s="6">
        <v>214</v>
      </c>
      <c r="H26" s="73"/>
      <c r="I26" s="76" t="s">
        <v>66</v>
      </c>
      <c r="J26" s="6">
        <v>105</v>
      </c>
      <c r="K26" s="73"/>
      <c r="L26" s="75" t="s">
        <v>98</v>
      </c>
      <c r="M26" s="6">
        <v>1</v>
      </c>
      <c r="N26" s="73"/>
      <c r="O26" s="56"/>
    </row>
    <row r="27" spans="1:15" ht="15">
      <c r="A27" s="53"/>
      <c r="B27" s="62"/>
      <c r="C27" s="76"/>
      <c r="D27" s="6"/>
      <c r="E27" s="73">
        <v>5</v>
      </c>
      <c r="F27" s="76"/>
      <c r="G27" s="6"/>
      <c r="H27" s="73">
        <v>5</v>
      </c>
      <c r="I27" s="76"/>
      <c r="J27" s="6"/>
      <c r="K27" s="73">
        <v>6</v>
      </c>
      <c r="L27" s="76"/>
      <c r="M27" s="6"/>
      <c r="N27" s="73">
        <v>6</v>
      </c>
      <c r="O27" s="56"/>
    </row>
    <row r="28" spans="1:15" ht="15">
      <c r="A28" s="49"/>
      <c r="B28" s="63"/>
      <c r="C28" s="69"/>
      <c r="D28" s="58">
        <f>SUM(D25:D27)</f>
        <v>638</v>
      </c>
      <c r="E28" s="70">
        <v>205</v>
      </c>
      <c r="F28" s="69"/>
      <c r="G28" s="58">
        <f>SUM(G25:G27)</f>
        <v>488</v>
      </c>
      <c r="H28" s="70">
        <v>205</v>
      </c>
      <c r="I28" s="69"/>
      <c r="J28" s="58">
        <f>SUM(J25:J27)</f>
        <v>280</v>
      </c>
      <c r="K28" s="70">
        <v>163</v>
      </c>
      <c r="L28" s="69"/>
      <c r="M28" s="58">
        <f>SUM(M25:M27)</f>
        <v>3</v>
      </c>
      <c r="N28" s="70">
        <v>163</v>
      </c>
      <c r="O28" s="50">
        <f>E28+H28+K28+N28</f>
        <v>736</v>
      </c>
    </row>
    <row r="29" spans="1:15" ht="15">
      <c r="A29" s="47"/>
      <c r="B29" s="61"/>
      <c r="C29" s="65"/>
      <c r="D29" s="52"/>
      <c r="E29" s="74"/>
      <c r="F29" s="65"/>
      <c r="G29" s="52"/>
      <c r="H29" s="74"/>
      <c r="I29" s="65"/>
      <c r="J29" s="52"/>
      <c r="K29" s="74"/>
      <c r="L29" s="65"/>
      <c r="M29" s="52"/>
      <c r="N29" s="74"/>
      <c r="O29" s="34"/>
    </row>
    <row r="30" spans="1:15" ht="15">
      <c r="A30" s="53">
        <v>6</v>
      </c>
      <c r="B30" s="62" t="s">
        <v>68</v>
      </c>
      <c r="C30" s="76" t="s">
        <v>103</v>
      </c>
      <c r="D30" s="6">
        <v>310</v>
      </c>
      <c r="E30" s="73"/>
      <c r="F30" s="76" t="s">
        <v>103</v>
      </c>
      <c r="G30" s="6">
        <v>468</v>
      </c>
      <c r="H30" s="73"/>
      <c r="I30" s="76" t="s">
        <v>103</v>
      </c>
      <c r="J30" s="6">
        <v>345</v>
      </c>
      <c r="K30" s="73"/>
      <c r="L30" s="76" t="s">
        <v>103</v>
      </c>
      <c r="M30" s="6">
        <v>2.1</v>
      </c>
      <c r="N30" s="73"/>
      <c r="O30" s="56"/>
    </row>
    <row r="31" spans="1:15" ht="15">
      <c r="A31" s="53"/>
      <c r="B31" s="62"/>
      <c r="C31" s="76"/>
      <c r="D31" s="6"/>
      <c r="E31" s="73"/>
      <c r="F31" s="76"/>
      <c r="G31" s="6"/>
      <c r="H31" s="73"/>
      <c r="I31" s="76"/>
      <c r="J31" s="6"/>
      <c r="K31" s="73"/>
      <c r="L31" s="76"/>
      <c r="M31" s="6"/>
      <c r="N31" s="73"/>
      <c r="O31" s="56"/>
    </row>
    <row r="32" spans="1:15" ht="15">
      <c r="A32" s="53"/>
      <c r="B32" s="62"/>
      <c r="C32" s="76"/>
      <c r="D32" s="6"/>
      <c r="E32" s="73">
        <v>8</v>
      </c>
      <c r="F32" s="76"/>
      <c r="G32" s="6"/>
      <c r="H32" s="73">
        <v>6</v>
      </c>
      <c r="I32" s="76"/>
      <c r="J32" s="6"/>
      <c r="K32" s="73">
        <v>5</v>
      </c>
      <c r="L32" s="76"/>
      <c r="M32" s="6"/>
      <c r="N32" s="73">
        <v>7</v>
      </c>
      <c r="O32" s="56"/>
    </row>
    <row r="33" spans="1:15" ht="15">
      <c r="A33" s="49"/>
      <c r="B33" s="63"/>
      <c r="C33" s="69"/>
      <c r="D33" s="58">
        <f>SUM(D30:D32)</f>
        <v>310</v>
      </c>
      <c r="E33" s="70">
        <v>90</v>
      </c>
      <c r="F33" s="69"/>
      <c r="G33" s="58">
        <f>SUM(G30:G32)</f>
        <v>468</v>
      </c>
      <c r="H33" s="70">
        <v>163</v>
      </c>
      <c r="I33" s="69"/>
      <c r="J33" s="58">
        <f>SUM(J30:J32)</f>
        <v>345</v>
      </c>
      <c r="K33" s="70">
        <v>205</v>
      </c>
      <c r="L33" s="69"/>
      <c r="M33" s="58">
        <f>SUM(M30:M32)</f>
        <v>2.1</v>
      </c>
      <c r="N33" s="70">
        <v>125</v>
      </c>
      <c r="O33" s="50">
        <f>E33+H33+K33+N33</f>
        <v>583</v>
      </c>
    </row>
    <row r="34" spans="1:15" ht="15">
      <c r="A34" s="47"/>
      <c r="B34" s="61"/>
      <c r="C34" s="65"/>
      <c r="D34" s="52"/>
      <c r="E34" s="74"/>
      <c r="F34" s="65"/>
      <c r="G34" s="52"/>
      <c r="H34" s="74"/>
      <c r="I34" s="65"/>
      <c r="J34" s="52"/>
      <c r="K34" s="74"/>
      <c r="L34" s="65"/>
      <c r="M34" s="52"/>
      <c r="N34" s="74"/>
      <c r="O34" s="34"/>
    </row>
    <row r="35" spans="1:15" ht="15">
      <c r="A35" s="53">
        <v>7</v>
      </c>
      <c r="B35" s="62" t="s">
        <v>32</v>
      </c>
      <c r="C35" s="67" t="s">
        <v>69</v>
      </c>
      <c r="D35" s="6">
        <v>443</v>
      </c>
      <c r="E35" s="73"/>
      <c r="F35" s="67" t="s">
        <v>69</v>
      </c>
      <c r="G35" s="6">
        <v>417</v>
      </c>
      <c r="H35" s="73"/>
      <c r="I35" s="67" t="s">
        <v>69</v>
      </c>
      <c r="J35" s="6">
        <v>82</v>
      </c>
      <c r="K35" s="73"/>
      <c r="L35" s="67" t="s">
        <v>69</v>
      </c>
      <c r="M35" s="6">
        <v>3.1</v>
      </c>
      <c r="N35" s="73"/>
      <c r="O35" s="56"/>
    </row>
    <row r="36" spans="1:15" ht="15">
      <c r="A36" s="53"/>
      <c r="B36" s="62"/>
      <c r="C36" s="76"/>
      <c r="D36" s="6"/>
      <c r="E36" s="73"/>
      <c r="F36" s="76"/>
      <c r="G36" s="6"/>
      <c r="H36" s="73"/>
      <c r="I36" s="76"/>
      <c r="J36" s="6"/>
      <c r="K36" s="73"/>
      <c r="L36" s="76"/>
      <c r="M36" s="6"/>
      <c r="N36" s="73"/>
      <c r="O36" s="56"/>
    </row>
    <row r="37" spans="1:15" ht="15">
      <c r="A37" s="53"/>
      <c r="B37" s="62"/>
      <c r="C37" s="76"/>
      <c r="D37" s="6"/>
      <c r="E37" s="73">
        <v>6</v>
      </c>
      <c r="F37" s="76"/>
      <c r="G37" s="6"/>
      <c r="H37" s="73">
        <v>7</v>
      </c>
      <c r="I37" s="76"/>
      <c r="J37" s="6"/>
      <c r="K37" s="73">
        <v>9</v>
      </c>
      <c r="L37" s="76"/>
      <c r="M37" s="6"/>
      <c r="N37" s="73">
        <v>5</v>
      </c>
      <c r="O37" s="56"/>
    </row>
    <row r="38" spans="1:15" ht="15">
      <c r="A38" s="49"/>
      <c r="B38" s="63"/>
      <c r="C38" s="69"/>
      <c r="D38" s="58">
        <f>SUM(D35:D37)</f>
        <v>443</v>
      </c>
      <c r="E38" s="70">
        <v>163</v>
      </c>
      <c r="F38" s="69"/>
      <c r="G38" s="58">
        <f>SUM(G35:G37)</f>
        <v>417</v>
      </c>
      <c r="H38" s="70">
        <v>125</v>
      </c>
      <c r="I38" s="69"/>
      <c r="J38" s="58">
        <f>SUM(J35:J37)</f>
        <v>82</v>
      </c>
      <c r="K38" s="70">
        <v>58</v>
      </c>
      <c r="L38" s="69"/>
      <c r="M38" s="58">
        <f>SUM(M35:M37)</f>
        <v>3.1</v>
      </c>
      <c r="N38" s="70">
        <v>205</v>
      </c>
      <c r="O38" s="50">
        <f>E38+H38+K38+N38</f>
        <v>551</v>
      </c>
    </row>
    <row r="39" spans="1:15" ht="15">
      <c r="A39" s="47"/>
      <c r="B39" s="61"/>
      <c r="C39" s="65"/>
      <c r="D39" s="52"/>
      <c r="E39" s="74"/>
      <c r="F39" s="65"/>
      <c r="G39" s="52"/>
      <c r="H39" s="74"/>
      <c r="I39" s="65"/>
      <c r="J39" s="52"/>
      <c r="K39" s="74"/>
      <c r="L39" s="65"/>
      <c r="M39" s="52"/>
      <c r="N39" s="74"/>
      <c r="O39" s="34"/>
    </row>
    <row r="40" spans="1:15" ht="15">
      <c r="A40" s="53">
        <v>8</v>
      </c>
      <c r="B40" s="62" t="s">
        <v>10</v>
      </c>
      <c r="C40" s="76" t="s">
        <v>104</v>
      </c>
      <c r="D40" s="6">
        <v>341</v>
      </c>
      <c r="E40" s="73"/>
      <c r="F40" s="76" t="s">
        <v>104</v>
      </c>
      <c r="G40" s="6">
        <v>298</v>
      </c>
      <c r="H40" s="73"/>
      <c r="I40" s="76" t="s">
        <v>104</v>
      </c>
      <c r="J40" s="6">
        <v>112</v>
      </c>
      <c r="K40" s="73"/>
      <c r="L40" s="76" t="s">
        <v>104</v>
      </c>
      <c r="M40" s="6">
        <v>2</v>
      </c>
      <c r="N40" s="73"/>
      <c r="O40" s="56"/>
    </row>
    <row r="41" spans="1:15" ht="15">
      <c r="A41" s="53"/>
      <c r="B41" s="62"/>
      <c r="C41" s="76"/>
      <c r="D41" s="6"/>
      <c r="E41" s="73"/>
      <c r="F41" s="76"/>
      <c r="G41" s="6"/>
      <c r="H41" s="73"/>
      <c r="I41" s="76"/>
      <c r="J41" s="6"/>
      <c r="K41" s="73"/>
      <c r="L41" s="76"/>
      <c r="M41" s="6"/>
      <c r="N41" s="73"/>
      <c r="O41" s="56"/>
    </row>
    <row r="42" spans="1:15" ht="15">
      <c r="A42" s="53"/>
      <c r="B42" s="62"/>
      <c r="C42" s="76"/>
      <c r="D42" s="6"/>
      <c r="E42" s="73">
        <v>7</v>
      </c>
      <c r="F42" s="76"/>
      <c r="G42" s="6"/>
      <c r="H42" s="73">
        <v>8</v>
      </c>
      <c r="I42" s="76"/>
      <c r="J42" s="6"/>
      <c r="K42" s="73">
        <v>8</v>
      </c>
      <c r="L42" s="76"/>
      <c r="M42" s="6"/>
      <c r="N42" s="73">
        <v>8</v>
      </c>
      <c r="O42" s="56"/>
    </row>
    <row r="43" spans="1:15" ht="15">
      <c r="A43" s="49"/>
      <c r="B43" s="63"/>
      <c r="C43" s="69"/>
      <c r="D43" s="58">
        <f>SUM(D40:D42)</f>
        <v>341</v>
      </c>
      <c r="E43" s="70">
        <v>125</v>
      </c>
      <c r="F43" s="69"/>
      <c r="G43" s="58">
        <f>SUM(G40:G42)</f>
        <v>298</v>
      </c>
      <c r="H43" s="70">
        <v>90</v>
      </c>
      <c r="I43" s="69"/>
      <c r="J43" s="58">
        <f>SUM(J40:J42)</f>
        <v>112</v>
      </c>
      <c r="K43" s="70">
        <v>90</v>
      </c>
      <c r="L43" s="69"/>
      <c r="M43" s="58">
        <f>SUM(M40:M42)</f>
        <v>2</v>
      </c>
      <c r="N43" s="70">
        <v>90</v>
      </c>
      <c r="O43" s="50">
        <f>E43+H43+K43+N43</f>
        <v>395</v>
      </c>
    </row>
    <row r="44" spans="1:15" ht="15">
      <c r="A44" s="47"/>
      <c r="B44" s="61"/>
      <c r="C44" s="65"/>
      <c r="D44" s="52"/>
      <c r="E44" s="74"/>
      <c r="F44" s="65"/>
      <c r="G44" s="52"/>
      <c r="H44" s="74"/>
      <c r="I44" s="65"/>
      <c r="J44" s="52"/>
      <c r="K44" s="74"/>
      <c r="L44" s="65"/>
      <c r="M44" s="52"/>
      <c r="N44" s="74"/>
      <c r="O44" s="34"/>
    </row>
    <row r="45" spans="1:15" ht="15">
      <c r="A45" s="53">
        <v>9</v>
      </c>
      <c r="B45" s="62" t="s">
        <v>39</v>
      </c>
      <c r="C45" s="67" t="s">
        <v>102</v>
      </c>
      <c r="D45" s="6">
        <v>269</v>
      </c>
      <c r="E45" s="73"/>
      <c r="F45" s="67" t="s">
        <v>102</v>
      </c>
      <c r="G45" s="6">
        <v>268</v>
      </c>
      <c r="H45" s="73"/>
      <c r="I45" s="67" t="s">
        <v>102</v>
      </c>
      <c r="J45" s="6">
        <v>166</v>
      </c>
      <c r="K45" s="73"/>
      <c r="L45" s="76"/>
      <c r="M45" s="6"/>
      <c r="N45" s="73"/>
      <c r="O45" s="56"/>
    </row>
    <row r="46" spans="1:15" ht="15">
      <c r="A46" s="53"/>
      <c r="B46" s="62"/>
      <c r="C46" s="76"/>
      <c r="D46" s="6"/>
      <c r="E46" s="73"/>
      <c r="F46" s="76"/>
      <c r="G46" s="6"/>
      <c r="H46" s="73"/>
      <c r="I46" s="77"/>
      <c r="J46" s="6"/>
      <c r="K46" s="73"/>
      <c r="L46" s="76"/>
      <c r="M46" s="6"/>
      <c r="N46" s="73"/>
      <c r="O46" s="56"/>
    </row>
    <row r="47" spans="1:15" ht="15">
      <c r="A47" s="53"/>
      <c r="B47" s="62"/>
      <c r="C47" s="76"/>
      <c r="D47" s="6"/>
      <c r="E47" s="73">
        <v>9</v>
      </c>
      <c r="F47" s="76"/>
      <c r="G47" s="6"/>
      <c r="H47" s="73">
        <v>9</v>
      </c>
      <c r="I47" s="77"/>
      <c r="J47" s="6"/>
      <c r="K47" s="73">
        <v>7</v>
      </c>
      <c r="L47" s="76"/>
      <c r="M47" s="6"/>
      <c r="N47" s="73"/>
      <c r="O47" s="56"/>
    </row>
    <row r="48" spans="1:15" ht="15">
      <c r="A48" s="49"/>
      <c r="B48" s="63"/>
      <c r="C48" s="69"/>
      <c r="D48" s="58">
        <f>SUM(D45:D47)</f>
        <v>269</v>
      </c>
      <c r="E48" s="70">
        <v>58</v>
      </c>
      <c r="F48" s="69"/>
      <c r="G48" s="58">
        <f>SUM(G45:G47)</f>
        <v>268</v>
      </c>
      <c r="H48" s="70">
        <v>58</v>
      </c>
      <c r="I48" s="69"/>
      <c r="J48" s="58">
        <f>SUM(J45:J47)</f>
        <v>166</v>
      </c>
      <c r="K48" s="70">
        <v>125</v>
      </c>
      <c r="L48" s="69"/>
      <c r="M48" s="58">
        <f>SUM(M45:M47)</f>
        <v>0</v>
      </c>
      <c r="N48" s="70"/>
      <c r="O48" s="50">
        <f>E48+H48+K48+N48</f>
        <v>241</v>
      </c>
    </row>
  </sheetData>
  <sheetProtection/>
  <mergeCells count="5">
    <mergeCell ref="A1:O1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- Tineret 2019</dc:title>
  <dc:subject>CNIS-T/CNSI-T 2019, etapa 1 - Botosani</dc:subject>
  <dc:creator>Catalin Caba</dc:creator>
  <cp:keywords/>
  <dc:description/>
  <cp:lastModifiedBy>Claudia Mihai</cp:lastModifiedBy>
  <cp:lastPrinted>2019-04-29T21:10:01Z</cp:lastPrinted>
  <dcterms:created xsi:type="dcterms:W3CDTF">2012-03-31T20:55:31Z</dcterms:created>
  <dcterms:modified xsi:type="dcterms:W3CDTF">2019-05-01T19:29:30Z</dcterms:modified>
  <cp:category/>
  <cp:version/>
  <cp:contentType/>
  <cp:contentStatus/>
</cp:coreProperties>
</file>