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20" activeTab="0"/>
  </bookViews>
  <sheets>
    <sheet name="TOTAL" sheetId="1" r:id="rId1"/>
    <sheet name="Etapa I" sheetId="2" r:id="rId2"/>
    <sheet name="Etapa a II-a" sheetId="3" r:id="rId3"/>
    <sheet name="etapa a III-a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<sst xmlns="http://schemas.openxmlformats.org/spreadsheetml/2006/main" count="122" uniqueCount="43">
  <si>
    <t>P1</t>
  </si>
  <si>
    <t>P2</t>
  </si>
  <si>
    <t>S</t>
  </si>
  <si>
    <t>ROSCA Georgeta</t>
  </si>
  <si>
    <t>MIHAI Claudia</t>
  </si>
  <si>
    <t>NEAGU Irina</t>
  </si>
  <si>
    <t>P3</t>
  </si>
  <si>
    <t>POPESCU Arcadie Denis</t>
  </si>
  <si>
    <t xml:space="preserve">SANDU Dan Laurentiu </t>
  </si>
  <si>
    <t>P4</t>
  </si>
  <si>
    <t>P5</t>
  </si>
  <si>
    <t>J</t>
  </si>
  <si>
    <t>Club</t>
  </si>
  <si>
    <t>Locomotiva</t>
  </si>
  <si>
    <t>Impetus</t>
  </si>
  <si>
    <t>Jucator</t>
  </si>
  <si>
    <t>Loc</t>
  </si>
  <si>
    <t>Total</t>
  </si>
  <si>
    <t>Top --&gt;</t>
  </si>
  <si>
    <t>SANDU Laurentiu-Dan</t>
  </si>
  <si>
    <t>RAICAN Paul</t>
  </si>
  <si>
    <t>POPESCU Arcadie-Denis</t>
  </si>
  <si>
    <t>TOTAL</t>
  </si>
  <si>
    <t>Etapa 2</t>
  </si>
  <si>
    <t>Etapa1</t>
  </si>
  <si>
    <t>Etapa 3</t>
  </si>
  <si>
    <t>Categ.</t>
  </si>
  <si>
    <t>PAGAT Beatrice</t>
  </si>
  <si>
    <t>Arbitru:</t>
  </si>
  <si>
    <t>Stefan Pall</t>
  </si>
  <si>
    <t xml:space="preserve"> </t>
  </si>
  <si>
    <t>Campionatul National de Scrabble Francofon - CNSF 2016</t>
  </si>
  <si>
    <t>Etapa 1, Bucuresti, 12-13 martie</t>
  </si>
  <si>
    <t>nume, prenume</t>
  </si>
  <si>
    <t>club</t>
  </si>
  <si>
    <t>LOC</t>
  </si>
  <si>
    <t>IMP</t>
  </si>
  <si>
    <t>Hors-concours</t>
  </si>
  <si>
    <t>arbitru:</t>
  </si>
  <si>
    <t>PALL Stefan</t>
  </si>
  <si>
    <t>Etapa 2, Cluj-Napoca, 14-15 mai</t>
  </si>
  <si>
    <t>Clasament final</t>
  </si>
  <si>
    <t>Etapa 3, Bucuresti, 3-4 decembrie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</si>
</sst>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16"/>
      <name val="Arial"/>
      <family val="2"/>
    </font>
    <font>
      <b/>
      <i/>
      <sz val="11"/>
      <color indexed="16"/>
      <name val="Calibri"/>
      <family val="2"/>
    </font>
    <font>
      <sz val="11"/>
      <color indexed="16"/>
      <name val="Calibri"/>
      <family val="2"/>
    </font>
    <font>
      <b/>
      <sz val="10"/>
      <color indexed="10"/>
      <name val="Arial"/>
      <family val="2"/>
    </font>
    <font>
      <b/>
      <sz val="16"/>
      <color indexed="10"/>
      <name val="Calibri"/>
      <family val="2"/>
    </font>
    <font>
      <b/>
      <sz val="14"/>
      <color indexed="12"/>
      <name val="Calibri"/>
      <family val="2"/>
    </font>
    <font>
      <i/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b/>
      <i/>
      <sz val="6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22" borderId="10" xfId="0" applyFill="1" applyBorder="1" applyAlignment="1">
      <alignment/>
    </xf>
    <xf numFmtId="0" fontId="18" fillId="22" borderId="10" xfId="0" applyFont="1" applyFill="1" applyBorder="1" applyAlignment="1">
      <alignment horizontal="center" vertical="center"/>
    </xf>
    <xf numFmtId="10" fontId="0" fillId="0" borderId="0" xfId="58" applyNumberFormat="1" applyAlignment="1">
      <alignment/>
    </xf>
    <xf numFmtId="0" fontId="25" fillId="0" borderId="10" xfId="0" applyFont="1" applyBorder="1" applyAlignment="1">
      <alignment/>
    </xf>
    <xf numFmtId="0" fontId="22" fillId="22" borderId="10" xfId="0" applyFont="1" applyFill="1" applyBorder="1" applyAlignment="1">
      <alignment horizontal="center" vertical="center"/>
    </xf>
    <xf numFmtId="0" fontId="23" fillId="22" borderId="10" xfId="0" applyFont="1" applyFill="1" applyBorder="1" applyAlignment="1">
      <alignment horizontal="center"/>
    </xf>
    <xf numFmtId="0" fontId="18" fillId="22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22" borderId="10" xfId="0" applyFont="1" applyFill="1" applyBorder="1" applyAlignment="1">
      <alignment vertical="center"/>
    </xf>
    <xf numFmtId="0" fontId="37" fillId="22" borderId="10" xfId="0" applyFont="1" applyFill="1" applyBorder="1" applyAlignment="1">
      <alignment/>
    </xf>
    <xf numFmtId="0" fontId="37" fillId="22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34" fillId="0" borderId="0" xfId="58" applyFont="1" applyAlignment="1">
      <alignment/>
    </xf>
    <xf numFmtId="0" fontId="18" fillId="22" borderId="10" xfId="0" applyFont="1" applyFill="1" applyBorder="1" applyAlignment="1">
      <alignment horizontal="right" vertical="center"/>
    </xf>
    <xf numFmtId="0" fontId="36" fillId="0" borderId="11" xfId="0" applyFont="1" applyBorder="1" applyAlignment="1">
      <alignment horizontal="center" vertical="center"/>
    </xf>
    <xf numFmtId="0" fontId="36" fillId="22" borderId="12" xfId="0" applyFont="1" applyFill="1" applyBorder="1" applyAlignment="1">
      <alignment horizontal="left"/>
    </xf>
    <xf numFmtId="0" fontId="36" fillId="22" borderId="13" xfId="0" applyFont="1" applyFill="1" applyBorder="1" applyAlignment="1">
      <alignment horizontal="left"/>
    </xf>
    <xf numFmtId="0" fontId="36" fillId="22" borderId="14" xfId="0" applyFont="1" applyFill="1" applyBorder="1" applyAlignment="1">
      <alignment horizontal="left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1" name="Picture 1" descr="frscsi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rabblero.ro\rez\2015\CNSF2015-dup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etapa I"/>
      <sheetName val="etapa a II-a"/>
    </sheetNames>
    <sheetDataSet>
      <sheetData sheetId="1">
        <row r="2">
          <cell r="B2" t="str">
            <v>Top --&gt;</v>
          </cell>
          <cell r="E2">
            <v>4715</v>
          </cell>
          <cell r="F2">
            <v>838</v>
          </cell>
          <cell r="G2">
            <v>1096</v>
          </cell>
          <cell r="H2">
            <v>977</v>
          </cell>
          <cell r="I2">
            <v>941</v>
          </cell>
          <cell r="J2">
            <v>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B33" sqref="B33"/>
    </sheetView>
  </sheetViews>
  <sheetFormatPr defaultColWidth="9.140625" defaultRowHeight="15"/>
  <cols>
    <col min="1" max="1" width="3.8515625" style="0" bestFit="1" customWidth="1"/>
    <col min="2" max="2" width="22.28125" style="0" bestFit="1" customWidth="1"/>
    <col min="3" max="3" width="6.28125" style="3" customWidth="1"/>
    <col min="4" max="4" width="12.57421875" style="0" customWidth="1"/>
    <col min="5" max="5" width="9.421875" style="6" customWidth="1"/>
    <col min="6" max="6" width="10.57421875" style="3" customWidth="1"/>
    <col min="7" max="8" width="10.28125" style="3" customWidth="1"/>
    <col min="9" max="9" width="10.140625" style="0" bestFit="1" customWidth="1"/>
  </cols>
  <sheetData>
    <row r="1" spans="1:3" s="16" customFormat="1" ht="21">
      <c r="A1" s="16" t="s">
        <v>31</v>
      </c>
      <c r="C1" s="17"/>
    </row>
    <row r="2" spans="2:8" ht="18.75">
      <c r="B2" s="21" t="s">
        <v>41</v>
      </c>
      <c r="C2"/>
      <c r="D2" s="3"/>
      <c r="E2"/>
      <c r="F2"/>
      <c r="G2"/>
      <c r="H2"/>
    </row>
    <row r="4" spans="1:8" ht="15">
      <c r="A4" s="7" t="s">
        <v>16</v>
      </c>
      <c r="B4" s="8" t="s">
        <v>15</v>
      </c>
      <c r="C4" s="8" t="s">
        <v>26</v>
      </c>
      <c r="D4" s="8" t="s">
        <v>12</v>
      </c>
      <c r="E4" s="11" t="s">
        <v>22</v>
      </c>
      <c r="F4" s="8" t="s">
        <v>24</v>
      </c>
      <c r="G4" s="8" t="s">
        <v>23</v>
      </c>
      <c r="H4" s="8" t="s">
        <v>25</v>
      </c>
    </row>
    <row r="5" spans="1:8" ht="15">
      <c r="A5" s="7"/>
      <c r="B5" s="52" t="s">
        <v>18</v>
      </c>
      <c r="C5" s="52"/>
      <c r="D5" s="52"/>
      <c r="E5" s="12">
        <f aca="true" t="shared" si="0" ref="E5:E13">SUM(F5:H5)</f>
        <v>14089</v>
      </c>
      <c r="F5" s="13">
        <f>'Etapa I'!F7</f>
        <v>4770</v>
      </c>
      <c r="G5" s="14">
        <f>'Etapa a II-a'!F7</f>
        <v>4583</v>
      </c>
      <c r="H5" s="14">
        <v>4736</v>
      </c>
    </row>
    <row r="6" spans="1:9" ht="15">
      <c r="A6" s="4">
        <v>1</v>
      </c>
      <c r="B6" s="10" t="s">
        <v>8</v>
      </c>
      <c r="C6" s="2" t="s">
        <v>2</v>
      </c>
      <c r="D6" s="2" t="s">
        <v>13</v>
      </c>
      <c r="E6" s="5">
        <f t="shared" si="0"/>
        <v>12269</v>
      </c>
      <c r="F6" s="44">
        <f>'Etapa I'!F8</f>
        <v>4138</v>
      </c>
      <c r="G6" s="43">
        <f>'Etapa a II-a'!F8</f>
        <v>3913</v>
      </c>
      <c r="H6" s="43">
        <v>4218</v>
      </c>
      <c r="I6" s="9">
        <f>E6/$E$5</f>
        <v>0.8708212080346369</v>
      </c>
    </row>
    <row r="7" spans="1:9" ht="15">
      <c r="A7" s="4">
        <v>2</v>
      </c>
      <c r="B7" s="1" t="s">
        <v>4</v>
      </c>
      <c r="C7" s="2" t="s">
        <v>2</v>
      </c>
      <c r="D7" s="2" t="s">
        <v>14</v>
      </c>
      <c r="E7" s="5">
        <f t="shared" si="0"/>
        <v>11800</v>
      </c>
      <c r="F7" s="44">
        <f>'Etapa I'!F9</f>
        <v>3866</v>
      </c>
      <c r="G7" s="43">
        <f>'Etapa a II-a'!F9</f>
        <v>3848</v>
      </c>
      <c r="H7" s="43">
        <v>4086</v>
      </c>
      <c r="I7" s="9">
        <f>E7/$E$5</f>
        <v>0.837532827028178</v>
      </c>
    </row>
    <row r="8" spans="1:9" ht="15">
      <c r="A8" s="4">
        <v>3</v>
      </c>
      <c r="B8" s="1" t="s">
        <v>3</v>
      </c>
      <c r="C8" s="2" t="s">
        <v>2</v>
      </c>
      <c r="D8" s="2" t="s">
        <v>13</v>
      </c>
      <c r="E8" s="5">
        <f t="shared" si="0"/>
        <v>11388</v>
      </c>
      <c r="F8" s="44">
        <f>'Etapa I'!F10</f>
        <v>3850</v>
      </c>
      <c r="G8" s="43">
        <f>'Etapa a II-a'!F10</f>
        <v>3671</v>
      </c>
      <c r="H8" s="43">
        <v>3867</v>
      </c>
      <c r="I8" s="9">
        <f>E8/$E$5</f>
        <v>0.8082901554404145</v>
      </c>
    </row>
    <row r="9" spans="1:9" ht="15">
      <c r="A9" s="4">
        <v>4</v>
      </c>
      <c r="B9" s="1" t="s">
        <v>7</v>
      </c>
      <c r="C9" s="2" t="s">
        <v>2</v>
      </c>
      <c r="D9" s="2" t="s">
        <v>13</v>
      </c>
      <c r="E9" s="5">
        <f t="shared" si="0"/>
        <v>11230</v>
      </c>
      <c r="F9" s="15">
        <f>'Etapa I'!F11</f>
        <v>3633</v>
      </c>
      <c r="G9" s="43">
        <f>'Etapa a II-a'!F11</f>
        <v>3614</v>
      </c>
      <c r="H9" s="4">
        <v>3983</v>
      </c>
      <c r="I9" s="9">
        <f>E9/$E$5</f>
        <v>0.7970757328412237</v>
      </c>
    </row>
    <row r="10" spans="1:9" ht="15">
      <c r="A10" s="4">
        <v>5</v>
      </c>
      <c r="B10" s="1" t="s">
        <v>20</v>
      </c>
      <c r="C10" s="2" t="s">
        <v>2</v>
      </c>
      <c r="D10" s="2" t="s">
        <v>13</v>
      </c>
      <c r="E10" s="5">
        <f t="shared" si="0"/>
        <v>7064</v>
      </c>
      <c r="F10" s="2">
        <f>'Etapa I'!F12</f>
        <v>3589</v>
      </c>
      <c r="G10" s="43">
        <f>'Etapa a II-a'!F12</f>
        <v>3475</v>
      </c>
      <c r="H10" s="45"/>
      <c r="I10" s="9">
        <f>E10/(F5+G5)</f>
        <v>0.7552656901528921</v>
      </c>
    </row>
    <row r="11" spans="1:8" s="18" customFormat="1" ht="15">
      <c r="A11" s="46"/>
      <c r="B11" s="47"/>
      <c r="C11" s="48"/>
      <c r="D11" s="48"/>
      <c r="E11" s="49"/>
      <c r="F11" s="48"/>
      <c r="G11" s="50"/>
      <c r="H11" s="50"/>
    </row>
    <row r="12" spans="1:9" ht="15">
      <c r="A12" s="4">
        <v>6</v>
      </c>
      <c r="B12" s="1" t="s">
        <v>27</v>
      </c>
      <c r="C12" s="2" t="s">
        <v>2</v>
      </c>
      <c r="D12" s="2"/>
      <c r="E12" s="5">
        <f t="shared" si="0"/>
        <v>2936</v>
      </c>
      <c r="F12" s="15">
        <f>'Etapa I'!F15</f>
        <v>2936</v>
      </c>
      <c r="G12" s="45"/>
      <c r="H12" s="45"/>
      <c r="I12" s="9">
        <f>E12/F5</f>
        <v>0.6155136268343816</v>
      </c>
    </row>
    <row r="13" spans="1:9" ht="15">
      <c r="A13" s="4">
        <v>7</v>
      </c>
      <c r="B13" s="1" t="s">
        <v>5</v>
      </c>
      <c r="C13" s="2" t="s">
        <v>11</v>
      </c>
      <c r="D13" s="2" t="s">
        <v>13</v>
      </c>
      <c r="E13" s="5">
        <f t="shared" si="0"/>
        <v>4254</v>
      </c>
      <c r="F13" s="2">
        <f>'Etapa I'!F16</f>
        <v>1415</v>
      </c>
      <c r="G13" s="45"/>
      <c r="H13" s="45">
        <v>2839</v>
      </c>
      <c r="I13" s="9">
        <f>E13/(F5+H5)</f>
        <v>0.44750683778666106</v>
      </c>
    </row>
    <row r="15" ht="15">
      <c r="B15" t="s">
        <v>30</v>
      </c>
    </row>
    <row r="19" spans="2:8" s="19" customFormat="1" ht="15">
      <c r="B19" s="19" t="s">
        <v>28</v>
      </c>
      <c r="C19" s="20" t="s">
        <v>29</v>
      </c>
      <c r="E19" s="22"/>
      <c r="F19" s="23"/>
      <c r="G19" s="23"/>
      <c r="H19" s="23"/>
    </row>
  </sheetData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0"/>
  <sheetViews>
    <sheetView workbookViewId="0" topLeftCell="A1">
      <selection activeCell="C30" sqref="C30"/>
    </sheetView>
  </sheetViews>
  <sheetFormatPr defaultColWidth="9.140625" defaultRowHeight="15"/>
  <cols>
    <col min="1" max="1" width="9.140625" style="31" customWidth="1"/>
    <col min="2" max="2" width="2.28125" style="31" bestFit="1" customWidth="1"/>
    <col min="3" max="3" width="28.28125" style="31" bestFit="1" customWidth="1"/>
    <col min="4" max="4" width="3.7109375" style="30" customWidth="1"/>
    <col min="5" max="5" width="6.00390625" style="30" bestFit="1" customWidth="1"/>
    <col min="6" max="11" width="8.421875" style="31" customWidth="1"/>
    <col min="12" max="16384" width="9.140625" style="31" customWidth="1"/>
  </cols>
  <sheetData>
    <row r="2" spans="2:5" s="27" customFormat="1" ht="23.25">
      <c r="B2" s="24" t="s">
        <v>31</v>
      </c>
      <c r="C2" s="25"/>
      <c r="D2" s="26"/>
      <c r="E2" s="26"/>
    </row>
    <row r="3" spans="2:3" ht="14.25">
      <c r="B3" s="28"/>
      <c r="C3" s="29"/>
    </row>
    <row r="4" spans="2:3" ht="15">
      <c r="B4" s="32" t="s">
        <v>32</v>
      </c>
      <c r="C4" s="29"/>
    </row>
    <row r="5" spans="2:11" ht="15">
      <c r="B5" s="33"/>
      <c r="C5" s="33"/>
      <c r="D5" s="34"/>
      <c r="E5" s="34"/>
      <c r="F5" s="53"/>
      <c r="G5" s="53"/>
      <c r="H5" s="53"/>
      <c r="I5" s="53"/>
      <c r="J5" s="53"/>
      <c r="K5" s="53"/>
    </row>
    <row r="6" spans="2:11" s="38" customFormat="1" ht="15.75">
      <c r="B6" s="35"/>
      <c r="C6" s="36" t="s">
        <v>33</v>
      </c>
      <c r="D6" s="37"/>
      <c r="E6" s="37" t="s">
        <v>34</v>
      </c>
      <c r="F6" s="37" t="s">
        <v>17</v>
      </c>
      <c r="G6" s="37" t="s">
        <v>0</v>
      </c>
      <c r="H6" s="37" t="s">
        <v>1</v>
      </c>
      <c r="I6" s="37" t="s">
        <v>6</v>
      </c>
      <c r="J6" s="37" t="s">
        <v>9</v>
      </c>
      <c r="K6" s="37" t="s">
        <v>10</v>
      </c>
    </row>
    <row r="7" spans="2:11" ht="15">
      <c r="B7" s="39"/>
      <c r="C7" s="39"/>
      <c r="D7" s="40"/>
      <c r="E7" s="40"/>
      <c r="F7" s="41">
        <f aca="true" t="shared" si="0" ref="F7:F12">G7+H7+I7+J7+K7</f>
        <v>4770</v>
      </c>
      <c r="G7" s="41">
        <v>898</v>
      </c>
      <c r="H7" s="41">
        <v>819</v>
      </c>
      <c r="I7" s="41">
        <v>1089</v>
      </c>
      <c r="J7" s="41">
        <v>1024</v>
      </c>
      <c r="K7" s="41">
        <v>940</v>
      </c>
    </row>
    <row r="8" spans="2:12" ht="15">
      <c r="B8" s="39">
        <v>1</v>
      </c>
      <c r="C8" s="39" t="s">
        <v>19</v>
      </c>
      <c r="D8" s="40" t="s">
        <v>2</v>
      </c>
      <c r="E8" s="40" t="s">
        <v>35</v>
      </c>
      <c r="F8" s="41">
        <f t="shared" si="0"/>
        <v>4138</v>
      </c>
      <c r="G8" s="39">
        <v>803</v>
      </c>
      <c r="H8" s="39">
        <v>633</v>
      </c>
      <c r="I8" s="39">
        <v>952</v>
      </c>
      <c r="J8" s="39">
        <v>917</v>
      </c>
      <c r="K8" s="39">
        <v>833</v>
      </c>
      <c r="L8" s="51"/>
    </row>
    <row r="9" spans="2:12" ht="15">
      <c r="B9" s="39">
        <v>2</v>
      </c>
      <c r="C9" s="39" t="s">
        <v>4</v>
      </c>
      <c r="D9" s="40" t="s">
        <v>2</v>
      </c>
      <c r="E9" s="40" t="s">
        <v>36</v>
      </c>
      <c r="F9" s="41">
        <f t="shared" si="0"/>
        <v>3866</v>
      </c>
      <c r="G9" s="39">
        <v>788</v>
      </c>
      <c r="H9" s="39">
        <v>684</v>
      </c>
      <c r="I9" s="39">
        <v>704</v>
      </c>
      <c r="J9" s="39">
        <v>919</v>
      </c>
      <c r="K9" s="39">
        <v>771</v>
      </c>
      <c r="L9" s="51"/>
    </row>
    <row r="10" spans="2:11" ht="15">
      <c r="B10" s="39">
        <v>3</v>
      </c>
      <c r="C10" s="39" t="s">
        <v>3</v>
      </c>
      <c r="D10" s="40" t="s">
        <v>2</v>
      </c>
      <c r="E10" s="40" t="s">
        <v>35</v>
      </c>
      <c r="F10" s="41">
        <f t="shared" si="0"/>
        <v>3850</v>
      </c>
      <c r="G10" s="39">
        <v>732</v>
      </c>
      <c r="H10" s="39">
        <v>673</v>
      </c>
      <c r="I10" s="39">
        <v>747</v>
      </c>
      <c r="J10" s="39">
        <v>837</v>
      </c>
      <c r="K10" s="39">
        <v>861</v>
      </c>
    </row>
    <row r="11" spans="2:11" ht="15">
      <c r="B11" s="39">
        <v>4</v>
      </c>
      <c r="C11" s="39" t="s">
        <v>21</v>
      </c>
      <c r="D11" s="40" t="s">
        <v>2</v>
      </c>
      <c r="E11" s="40" t="s">
        <v>35</v>
      </c>
      <c r="F11" s="41">
        <f t="shared" si="0"/>
        <v>3633</v>
      </c>
      <c r="G11" s="39">
        <v>716</v>
      </c>
      <c r="H11" s="39">
        <v>670</v>
      </c>
      <c r="I11" s="39">
        <v>704</v>
      </c>
      <c r="J11" s="39">
        <v>759</v>
      </c>
      <c r="K11" s="39">
        <v>784</v>
      </c>
    </row>
    <row r="12" spans="2:11" ht="15">
      <c r="B12" s="39">
        <v>5</v>
      </c>
      <c r="C12" s="39" t="s">
        <v>20</v>
      </c>
      <c r="D12" s="40" t="s">
        <v>2</v>
      </c>
      <c r="E12" s="40" t="s">
        <v>35</v>
      </c>
      <c r="F12" s="41">
        <f t="shared" si="0"/>
        <v>3589</v>
      </c>
      <c r="G12" s="39">
        <v>752</v>
      </c>
      <c r="H12" s="39">
        <v>541</v>
      </c>
      <c r="I12" s="39">
        <v>692</v>
      </c>
      <c r="J12" s="39">
        <v>797</v>
      </c>
      <c r="K12" s="39">
        <v>807</v>
      </c>
    </row>
    <row r="13" spans="2:11" ht="15">
      <c r="B13" s="57"/>
      <c r="C13" s="58"/>
      <c r="D13" s="58"/>
      <c r="E13" s="58"/>
      <c r="F13" s="58"/>
      <c r="G13" s="58"/>
      <c r="H13" s="58"/>
      <c r="I13" s="58"/>
      <c r="J13" s="58"/>
      <c r="K13" s="59"/>
    </row>
    <row r="14" spans="2:11" ht="15">
      <c r="B14" s="54" t="s">
        <v>37</v>
      </c>
      <c r="C14" s="55"/>
      <c r="D14" s="55"/>
      <c r="E14" s="55"/>
      <c r="F14" s="55"/>
      <c r="G14" s="55"/>
      <c r="H14" s="55"/>
      <c r="I14" s="55"/>
      <c r="J14" s="55"/>
      <c r="K14" s="56"/>
    </row>
    <row r="15" spans="2:11" ht="15">
      <c r="B15" s="39">
        <v>6</v>
      </c>
      <c r="C15" s="39" t="s">
        <v>27</v>
      </c>
      <c r="D15" s="40" t="s">
        <v>2</v>
      </c>
      <c r="E15" s="40"/>
      <c r="F15" s="41">
        <f>G15+H15+I15+J15+K15</f>
        <v>2936</v>
      </c>
      <c r="G15" s="39">
        <v>607</v>
      </c>
      <c r="H15" s="39">
        <v>553</v>
      </c>
      <c r="I15" s="39">
        <v>564</v>
      </c>
      <c r="J15" s="39">
        <v>625</v>
      </c>
      <c r="K15" s="39">
        <v>587</v>
      </c>
    </row>
    <row r="16" spans="2:11" ht="15">
      <c r="B16" s="39">
        <v>7</v>
      </c>
      <c r="C16" s="39" t="s">
        <v>5</v>
      </c>
      <c r="D16" s="40" t="s">
        <v>11</v>
      </c>
      <c r="E16" s="40" t="s">
        <v>35</v>
      </c>
      <c r="F16" s="41">
        <f>G16+H16+I16+J16+K16</f>
        <v>1415</v>
      </c>
      <c r="G16" s="39">
        <v>401</v>
      </c>
      <c r="H16" s="39">
        <v>523</v>
      </c>
      <c r="I16" s="39">
        <v>491</v>
      </c>
      <c r="J16" s="39">
        <v>0</v>
      </c>
      <c r="K16" s="39">
        <v>0</v>
      </c>
    </row>
    <row r="18" ht="14.25">
      <c r="C18" s="42" t="s">
        <v>38</v>
      </c>
    </row>
    <row r="19" ht="14.25">
      <c r="C19" s="42" t="s">
        <v>39</v>
      </c>
    </row>
    <row r="20" ht="14.25">
      <c r="C20" s="42"/>
    </row>
  </sheetData>
  <sheetProtection/>
  <mergeCells count="3">
    <mergeCell ref="F5:K5"/>
    <mergeCell ref="B14:K14"/>
    <mergeCell ref="B13:K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6"/>
  <sheetViews>
    <sheetView workbookViewId="0" topLeftCell="A1">
      <selection activeCell="C30" sqref="C30"/>
    </sheetView>
  </sheetViews>
  <sheetFormatPr defaultColWidth="9.140625" defaultRowHeight="15"/>
  <cols>
    <col min="1" max="1" width="9.140625" style="31" customWidth="1"/>
    <col min="2" max="2" width="2.28125" style="31" bestFit="1" customWidth="1"/>
    <col min="3" max="3" width="28.28125" style="31" bestFit="1" customWidth="1"/>
    <col min="4" max="4" width="3.7109375" style="30" customWidth="1"/>
    <col min="5" max="5" width="6.00390625" style="30" bestFit="1" customWidth="1"/>
    <col min="6" max="11" width="8.421875" style="31" customWidth="1"/>
    <col min="12" max="16384" width="9.140625" style="31" customWidth="1"/>
  </cols>
  <sheetData>
    <row r="2" spans="2:5" s="27" customFormat="1" ht="23.25">
      <c r="B2" s="24" t="s">
        <v>31</v>
      </c>
      <c r="C2" s="25"/>
      <c r="D2" s="26"/>
      <c r="E2" s="26"/>
    </row>
    <row r="3" spans="2:3" ht="14.25">
      <c r="B3" s="28"/>
      <c r="C3" s="29"/>
    </row>
    <row r="4" spans="2:3" ht="15">
      <c r="B4" s="32" t="s">
        <v>40</v>
      </c>
      <c r="C4" s="29"/>
    </row>
    <row r="5" spans="2:11" ht="15">
      <c r="B5" s="33"/>
      <c r="C5" s="33"/>
      <c r="D5" s="34"/>
      <c r="E5" s="34"/>
      <c r="F5" s="53"/>
      <c r="G5" s="53"/>
      <c r="H5" s="53"/>
      <c r="I5" s="53"/>
      <c r="J5" s="53"/>
      <c r="K5" s="53"/>
    </row>
    <row r="6" spans="2:11" s="38" customFormat="1" ht="15.75">
      <c r="B6" s="35"/>
      <c r="C6" s="36" t="s">
        <v>33</v>
      </c>
      <c r="D6" s="37"/>
      <c r="E6" s="37" t="s">
        <v>34</v>
      </c>
      <c r="F6" s="37" t="s">
        <v>17</v>
      </c>
      <c r="G6" s="37" t="s">
        <v>0</v>
      </c>
      <c r="H6" s="37" t="s">
        <v>1</v>
      </c>
      <c r="I6" s="37" t="s">
        <v>6</v>
      </c>
      <c r="J6" s="37" t="s">
        <v>9</v>
      </c>
      <c r="K6" s="37" t="s">
        <v>10</v>
      </c>
    </row>
    <row r="7" spans="2:11" ht="15">
      <c r="B7" s="39"/>
      <c r="C7" s="39"/>
      <c r="D7" s="40"/>
      <c r="E7" s="40"/>
      <c r="F7" s="41">
        <f aca="true" t="shared" si="0" ref="F7:F12">G7+H7+I7+J7+K7</f>
        <v>4583</v>
      </c>
      <c r="G7" s="41">
        <v>785</v>
      </c>
      <c r="H7" s="41">
        <v>1113</v>
      </c>
      <c r="I7" s="41">
        <v>892</v>
      </c>
      <c r="J7" s="41">
        <v>943</v>
      </c>
      <c r="K7" s="41">
        <v>850</v>
      </c>
    </row>
    <row r="8" spans="2:12" ht="15">
      <c r="B8" s="39">
        <v>1</v>
      </c>
      <c r="C8" s="39" t="s">
        <v>19</v>
      </c>
      <c r="D8" s="40" t="s">
        <v>2</v>
      </c>
      <c r="E8" s="40" t="s">
        <v>35</v>
      </c>
      <c r="F8" s="41">
        <f t="shared" si="0"/>
        <v>3913</v>
      </c>
      <c r="G8" s="39">
        <v>665</v>
      </c>
      <c r="H8" s="39">
        <v>1031</v>
      </c>
      <c r="I8" s="39">
        <v>670</v>
      </c>
      <c r="J8" s="39">
        <v>818</v>
      </c>
      <c r="K8" s="39">
        <v>729</v>
      </c>
      <c r="L8" s="51"/>
    </row>
    <row r="9" spans="2:12" ht="15">
      <c r="B9" s="39">
        <v>2</v>
      </c>
      <c r="C9" s="39" t="s">
        <v>4</v>
      </c>
      <c r="D9" s="40" t="s">
        <v>2</v>
      </c>
      <c r="E9" s="40" t="s">
        <v>36</v>
      </c>
      <c r="F9" s="41">
        <f t="shared" si="0"/>
        <v>3848</v>
      </c>
      <c r="G9" s="39">
        <v>638</v>
      </c>
      <c r="H9" s="39">
        <v>954</v>
      </c>
      <c r="I9" s="39">
        <v>782</v>
      </c>
      <c r="J9" s="39">
        <v>746</v>
      </c>
      <c r="K9" s="39">
        <v>728</v>
      </c>
      <c r="L9" s="51"/>
    </row>
    <row r="10" spans="2:11" ht="15">
      <c r="B10" s="39">
        <v>3</v>
      </c>
      <c r="C10" s="39" t="s">
        <v>3</v>
      </c>
      <c r="D10" s="40" t="s">
        <v>2</v>
      </c>
      <c r="E10" s="40" t="s">
        <v>35</v>
      </c>
      <c r="F10" s="41">
        <f t="shared" si="0"/>
        <v>3671</v>
      </c>
      <c r="G10" s="39">
        <v>689</v>
      </c>
      <c r="H10" s="39">
        <v>849</v>
      </c>
      <c r="I10" s="39">
        <v>672</v>
      </c>
      <c r="J10" s="39">
        <v>805</v>
      </c>
      <c r="K10" s="39">
        <v>656</v>
      </c>
    </row>
    <row r="11" spans="2:11" ht="15">
      <c r="B11" s="39">
        <v>4</v>
      </c>
      <c r="C11" s="39" t="s">
        <v>21</v>
      </c>
      <c r="D11" s="40" t="s">
        <v>2</v>
      </c>
      <c r="E11" s="40" t="s">
        <v>35</v>
      </c>
      <c r="F11" s="41">
        <f t="shared" si="0"/>
        <v>3614</v>
      </c>
      <c r="G11" s="39">
        <v>643</v>
      </c>
      <c r="H11" s="39">
        <v>1074</v>
      </c>
      <c r="I11" s="39">
        <v>639</v>
      </c>
      <c r="J11" s="39">
        <v>556</v>
      </c>
      <c r="K11" s="39">
        <v>702</v>
      </c>
    </row>
    <row r="12" spans="2:11" ht="15">
      <c r="B12" s="39">
        <v>5</v>
      </c>
      <c r="C12" s="39" t="s">
        <v>20</v>
      </c>
      <c r="D12" s="40" t="s">
        <v>2</v>
      </c>
      <c r="E12" s="40" t="s">
        <v>35</v>
      </c>
      <c r="F12" s="41">
        <f t="shared" si="0"/>
        <v>3475</v>
      </c>
      <c r="G12" s="39">
        <v>649</v>
      </c>
      <c r="H12" s="39">
        <v>878</v>
      </c>
      <c r="I12" s="39">
        <v>531</v>
      </c>
      <c r="J12" s="39">
        <v>754</v>
      </c>
      <c r="K12" s="39">
        <v>663</v>
      </c>
    </row>
    <row r="14" ht="14.25">
      <c r="C14" s="42" t="s">
        <v>38</v>
      </c>
    </row>
    <row r="15" ht="14.25">
      <c r="C15" s="42" t="s">
        <v>39</v>
      </c>
    </row>
    <row r="16" ht="14.25">
      <c r="C16" s="42"/>
    </row>
  </sheetData>
  <sheetProtection/>
  <mergeCells count="1">
    <mergeCell ref="F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8"/>
  <sheetViews>
    <sheetView workbookViewId="0" topLeftCell="A1">
      <selection activeCell="A1" sqref="A1:IV16384"/>
    </sheetView>
  </sheetViews>
  <sheetFormatPr defaultColWidth="9.140625" defaultRowHeight="15"/>
  <cols>
    <col min="1" max="1" width="9.140625" style="31" customWidth="1"/>
    <col min="2" max="2" width="2.28125" style="31" bestFit="1" customWidth="1"/>
    <col min="3" max="3" width="28.28125" style="31" bestFit="1" customWidth="1"/>
    <col min="4" max="4" width="3.7109375" style="30" customWidth="1"/>
    <col min="5" max="5" width="6.00390625" style="30" bestFit="1" customWidth="1"/>
    <col min="6" max="11" width="8.421875" style="31" customWidth="1"/>
    <col min="12" max="16384" width="9.140625" style="31" customWidth="1"/>
  </cols>
  <sheetData>
    <row r="2" spans="2:5" s="27" customFormat="1" ht="23.25">
      <c r="B2" s="24" t="s">
        <v>31</v>
      </c>
      <c r="C2" s="25"/>
      <c r="D2" s="26"/>
      <c r="E2" s="26"/>
    </row>
    <row r="3" spans="2:3" ht="14.25">
      <c r="B3" s="28"/>
      <c r="C3" s="29"/>
    </row>
    <row r="4" spans="2:3" ht="15">
      <c r="B4" s="32" t="s">
        <v>42</v>
      </c>
      <c r="C4" s="29"/>
    </row>
    <row r="5" spans="2:11" ht="15">
      <c r="B5" s="33"/>
      <c r="C5" s="33"/>
      <c r="D5" s="34"/>
      <c r="E5" s="34"/>
      <c r="F5" s="53"/>
      <c r="G5" s="53"/>
      <c r="H5" s="53"/>
      <c r="I5" s="53"/>
      <c r="J5" s="53"/>
      <c r="K5" s="53"/>
    </row>
    <row r="6" spans="2:11" s="38" customFormat="1" ht="15.75">
      <c r="B6" s="35"/>
      <c r="C6" s="36" t="s">
        <v>33</v>
      </c>
      <c r="D6" s="37"/>
      <c r="E6" s="37" t="s">
        <v>34</v>
      </c>
      <c r="F6" s="37" t="s">
        <v>17</v>
      </c>
      <c r="G6" s="37" t="s">
        <v>0</v>
      </c>
      <c r="H6" s="37" t="s">
        <v>1</v>
      </c>
      <c r="I6" s="37" t="s">
        <v>6</v>
      </c>
      <c r="J6" s="37" t="s">
        <v>9</v>
      </c>
      <c r="K6" s="37" t="s">
        <v>10</v>
      </c>
    </row>
    <row r="7" spans="2:11" ht="15">
      <c r="B7" s="39"/>
      <c r="C7" s="39"/>
      <c r="D7" s="40"/>
      <c r="E7" s="40"/>
      <c r="F7" s="41">
        <v>4736</v>
      </c>
      <c r="G7" s="41">
        <v>1096</v>
      </c>
      <c r="H7" s="41">
        <v>969</v>
      </c>
      <c r="I7" s="41">
        <v>902</v>
      </c>
      <c r="J7" s="41">
        <v>964</v>
      </c>
      <c r="K7" s="41">
        <v>805</v>
      </c>
    </row>
    <row r="8" spans="2:12" ht="15">
      <c r="B8" s="39">
        <v>1</v>
      </c>
      <c r="C8" s="39" t="s">
        <v>19</v>
      </c>
      <c r="D8" s="40" t="s">
        <v>2</v>
      </c>
      <c r="E8" s="40" t="s">
        <v>35</v>
      </c>
      <c r="F8" s="41">
        <v>4218</v>
      </c>
      <c r="G8" s="39">
        <v>997</v>
      </c>
      <c r="H8" s="39">
        <v>838</v>
      </c>
      <c r="I8" s="39">
        <v>812</v>
      </c>
      <c r="J8" s="39">
        <v>794</v>
      </c>
      <c r="K8" s="39">
        <v>777</v>
      </c>
      <c r="L8" s="51"/>
    </row>
    <row r="9" spans="2:12" ht="15">
      <c r="B9" s="39">
        <v>2</v>
      </c>
      <c r="C9" s="39" t="s">
        <v>4</v>
      </c>
      <c r="D9" s="40" t="s">
        <v>2</v>
      </c>
      <c r="E9" s="40" t="s">
        <v>36</v>
      </c>
      <c r="F9" s="41">
        <v>4086</v>
      </c>
      <c r="G9" s="39">
        <v>1085</v>
      </c>
      <c r="H9" s="39">
        <v>738</v>
      </c>
      <c r="I9" s="39">
        <v>810</v>
      </c>
      <c r="J9" s="39">
        <v>742</v>
      </c>
      <c r="K9" s="39">
        <v>711</v>
      </c>
      <c r="L9" s="51"/>
    </row>
    <row r="10" spans="2:11" ht="15">
      <c r="B10" s="39">
        <v>3</v>
      </c>
      <c r="C10" s="39" t="s">
        <v>3</v>
      </c>
      <c r="D10" s="40" t="s">
        <v>2</v>
      </c>
      <c r="E10" s="40" t="s">
        <v>35</v>
      </c>
      <c r="F10" s="41">
        <v>3867</v>
      </c>
      <c r="G10" s="39">
        <v>948</v>
      </c>
      <c r="H10" s="39">
        <v>783</v>
      </c>
      <c r="I10" s="39">
        <v>677</v>
      </c>
      <c r="J10" s="39">
        <v>809</v>
      </c>
      <c r="K10" s="39">
        <v>650</v>
      </c>
    </row>
    <row r="11" spans="2:11" ht="15">
      <c r="B11" s="39">
        <v>4</v>
      </c>
      <c r="C11" s="39" t="s">
        <v>21</v>
      </c>
      <c r="D11" s="40" t="s">
        <v>2</v>
      </c>
      <c r="E11" s="40" t="s">
        <v>35</v>
      </c>
      <c r="F11" s="41">
        <v>3983</v>
      </c>
      <c r="G11" s="39">
        <v>1031</v>
      </c>
      <c r="H11" s="39">
        <v>735</v>
      </c>
      <c r="I11" s="39">
        <v>747</v>
      </c>
      <c r="J11" s="39">
        <v>706</v>
      </c>
      <c r="K11" s="39">
        <v>764</v>
      </c>
    </row>
    <row r="12" spans="2:11" ht="15">
      <c r="B12" s="57"/>
      <c r="C12" s="58"/>
      <c r="D12" s="58"/>
      <c r="E12" s="58"/>
      <c r="F12" s="58"/>
      <c r="G12" s="58"/>
      <c r="H12" s="58"/>
      <c r="I12" s="58"/>
      <c r="J12" s="58"/>
      <c r="K12" s="59"/>
    </row>
    <row r="13" spans="2:11" ht="15">
      <c r="B13" s="54" t="s">
        <v>37</v>
      </c>
      <c r="C13" s="55"/>
      <c r="D13" s="55"/>
      <c r="E13" s="55"/>
      <c r="F13" s="55"/>
      <c r="G13" s="55"/>
      <c r="H13" s="55"/>
      <c r="I13" s="55"/>
      <c r="J13" s="55"/>
      <c r="K13" s="56"/>
    </row>
    <row r="14" spans="2:11" ht="15">
      <c r="B14" s="39">
        <v>5</v>
      </c>
      <c r="C14" s="39" t="s">
        <v>5</v>
      </c>
      <c r="D14" s="40" t="s">
        <v>11</v>
      </c>
      <c r="E14" s="40" t="s">
        <v>35</v>
      </c>
      <c r="F14" s="41">
        <v>2839</v>
      </c>
      <c r="G14" s="39">
        <v>806</v>
      </c>
      <c r="H14" s="39">
        <v>535</v>
      </c>
      <c r="I14" s="39">
        <v>364</v>
      </c>
      <c r="J14" s="39">
        <v>618</v>
      </c>
      <c r="K14" s="39">
        <v>516</v>
      </c>
    </row>
    <row r="16" ht="14.25">
      <c r="C16" s="42" t="s">
        <v>38</v>
      </c>
    </row>
    <row r="17" ht="14.25">
      <c r="C17" s="42" t="s">
        <v>39</v>
      </c>
    </row>
    <row r="18" ht="14.25">
      <c r="C18" s="42"/>
    </row>
  </sheetData>
  <sheetProtection/>
  <mergeCells count="3">
    <mergeCell ref="F5:K5"/>
    <mergeCell ref="B12:K12"/>
    <mergeCell ref="B13:K1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Seniori</dc:title>
  <dc:subject>CNSF 2016, clasament final</dc:subject>
  <dc:creator>Stefan Pall</dc:creator>
  <cp:keywords/>
  <dc:description/>
  <cp:lastModifiedBy>Claudia Mihai</cp:lastModifiedBy>
  <cp:lastPrinted>2015-07-06T05:58:06Z</cp:lastPrinted>
  <dcterms:created xsi:type="dcterms:W3CDTF">2013-01-13T08:51:18Z</dcterms:created>
  <dcterms:modified xsi:type="dcterms:W3CDTF">2016-12-08T19:35:56Z</dcterms:modified>
  <cp:category/>
  <cp:version/>
  <cp:contentType/>
  <cp:contentStatus/>
</cp:coreProperties>
</file>