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5" yWindow="3795" windowWidth="11280" windowHeight="3165" activeTab="0"/>
  </bookViews>
  <sheets>
    <sheet name="General" sheetId="1" r:id="rId1"/>
    <sheet name="etapa I" sheetId="2" r:id="rId2"/>
    <sheet name="etapa a II-a" sheetId="3" r:id="rId3"/>
    <sheet name="etapa a III-a" sheetId="4" r:id="rId4"/>
  </sheets>
  <definedNames/>
  <calcPr fullCalcOnLoad="1"/>
</workbook>
</file>

<file path=xl/sharedStrings.xml><?xml version="1.0" encoding="utf-8"?>
<sst xmlns="http://schemas.openxmlformats.org/spreadsheetml/2006/main" count="144" uniqueCount="43">
  <si>
    <t>MiHAI</t>
  </si>
  <si>
    <t>Claudia</t>
  </si>
  <si>
    <t>P1</t>
  </si>
  <si>
    <t>P2</t>
  </si>
  <si>
    <t>P3</t>
  </si>
  <si>
    <t>P4</t>
  </si>
  <si>
    <t>P5</t>
  </si>
  <si>
    <t>POPESCU</t>
  </si>
  <si>
    <t>Arcadie</t>
  </si>
  <si>
    <t>ROSCA</t>
  </si>
  <si>
    <t>Georgeta</t>
  </si>
  <si>
    <t>SANDU</t>
  </si>
  <si>
    <t>Dan Laurentiu</t>
  </si>
  <si>
    <t>PAPA</t>
  </si>
  <si>
    <t>Alice</t>
  </si>
  <si>
    <t>RAICAN</t>
  </si>
  <si>
    <t>Paul</t>
  </si>
  <si>
    <t>NEAGU</t>
  </si>
  <si>
    <t>Irina</t>
  </si>
  <si>
    <t>SWARAY</t>
  </si>
  <si>
    <t>Sony</t>
  </si>
  <si>
    <t>VOICILA</t>
  </si>
  <si>
    <t>Stefan</t>
  </si>
  <si>
    <t>PALL</t>
  </si>
  <si>
    <t>j</t>
  </si>
  <si>
    <t>c</t>
  </si>
  <si>
    <t>%</t>
  </si>
  <si>
    <t>Arbitru:</t>
  </si>
  <si>
    <t>S</t>
  </si>
  <si>
    <t>Top</t>
  </si>
  <si>
    <t>Categ.</t>
  </si>
  <si>
    <t>Total</t>
  </si>
  <si>
    <t>Campionatul National de Scrabble Francofon (CNSF) 2013</t>
  </si>
  <si>
    <t>Etapa 1</t>
  </si>
  <si>
    <t>Etapa 2</t>
  </si>
  <si>
    <t>Etapa 3</t>
  </si>
  <si>
    <t>Clasament final</t>
  </si>
  <si>
    <t>MIHAI</t>
  </si>
  <si>
    <t>J</t>
  </si>
  <si>
    <t>C</t>
  </si>
  <si>
    <t>TOTAL</t>
  </si>
  <si>
    <t>Loc</t>
  </si>
  <si>
    <t>Sportiv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</si>
</sst>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sz val="8"/>
      <name val="Calibri"/>
      <family val="2"/>
    </font>
    <font>
      <b/>
      <sz val="12"/>
      <color indexed="10"/>
      <name val="Calibri"/>
      <family val="2"/>
    </font>
    <font>
      <i/>
      <sz val="11"/>
      <color indexed="8"/>
      <name val="Calibri"/>
      <family val="2"/>
    </font>
    <font>
      <b/>
      <sz val="16"/>
      <color indexed="10"/>
      <name val="Arial"/>
      <family val="0"/>
    </font>
    <font>
      <sz val="14"/>
      <color indexed="10"/>
      <name val="Arial"/>
      <family val="0"/>
    </font>
    <font>
      <sz val="14"/>
      <name val="Arial"/>
      <family val="0"/>
    </font>
    <font>
      <b/>
      <sz val="12"/>
      <color indexed="12"/>
      <name val="Arial"/>
      <family val="0"/>
    </font>
    <font>
      <sz val="12"/>
      <color indexed="12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24" borderId="0" xfId="0" applyFont="1" applyFill="1" applyAlignment="1">
      <alignment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25" borderId="0" xfId="0" applyFont="1" applyFill="1" applyAlignment="1">
      <alignment/>
    </xf>
    <xf numFmtId="0" fontId="19" fillId="25" borderId="0" xfId="0" applyFont="1" applyFill="1" applyAlignment="1">
      <alignment/>
    </xf>
    <xf numFmtId="0" fontId="20" fillId="25" borderId="0" xfId="0" applyFont="1" applyFill="1" applyAlignment="1">
      <alignment/>
    </xf>
    <xf numFmtId="0" fontId="20" fillId="25" borderId="0" xfId="0" applyFont="1" applyFill="1" applyAlignment="1">
      <alignment horizontal="right"/>
    </xf>
    <xf numFmtId="0" fontId="23" fillId="25" borderId="0" xfId="0" applyFont="1" applyFill="1" applyAlignment="1">
      <alignment horizontal="center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15" fontId="17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8" fillId="0" borderId="10" xfId="0" applyFont="1" applyBorder="1" applyAlignment="1">
      <alignment horizontal="right"/>
    </xf>
    <xf numFmtId="0" fontId="20" fillId="25" borderId="10" xfId="0" applyFont="1" applyFill="1" applyBorder="1" applyAlignment="1">
      <alignment horizontal="right"/>
    </xf>
    <xf numFmtId="2" fontId="0" fillId="0" borderId="10" xfId="0" applyNumberFormat="1" applyBorder="1" applyAlignment="1">
      <alignment/>
    </xf>
    <xf numFmtId="0" fontId="19" fillId="25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17" fillId="25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7" fillId="25" borderId="10" xfId="0" applyFont="1" applyFill="1" applyBorder="1" applyAlignment="1">
      <alignment/>
    </xf>
    <xf numFmtId="0" fontId="19" fillId="25" borderId="10" xfId="0" applyFont="1" applyFill="1" applyBorder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7" fillId="0" borderId="0" xfId="0" applyFont="1" applyFill="1" applyAlignment="1">
      <alignment/>
    </xf>
    <xf numFmtId="0" fontId="20" fillId="25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1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7" fillId="0" borderId="11" xfId="0" applyFont="1" applyBorder="1" applyAlignment="1">
      <alignment/>
    </xf>
    <xf numFmtId="0" fontId="15" fillId="22" borderId="11" xfId="0" applyFont="1" applyFill="1" applyBorder="1" applyAlignment="1">
      <alignment/>
    </xf>
    <xf numFmtId="0" fontId="15" fillId="22" borderId="11" xfId="0" applyFont="1" applyFill="1" applyBorder="1" applyAlignment="1">
      <alignment horizontal="left"/>
    </xf>
    <xf numFmtId="0" fontId="15" fillId="22" borderId="11" xfId="0" applyFont="1" applyFill="1" applyBorder="1" applyAlignment="1">
      <alignment horizontal="center"/>
    </xf>
    <xf numFmtId="0" fontId="15" fillId="22" borderId="11" xfId="0" applyFont="1" applyFill="1" applyBorder="1" applyAlignment="1">
      <alignment horizontal="right"/>
    </xf>
    <xf numFmtId="0" fontId="0" fillId="22" borderId="11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J29" sqref="J29"/>
    </sheetView>
  </sheetViews>
  <sheetFormatPr defaultColWidth="9.140625" defaultRowHeight="15"/>
  <cols>
    <col min="1" max="1" width="6.8515625" style="0" customWidth="1"/>
    <col min="2" max="2" width="9.7109375" style="0" bestFit="1" customWidth="1"/>
    <col min="3" max="3" width="15.00390625" style="0" bestFit="1" customWidth="1"/>
  </cols>
  <sheetData>
    <row r="1" spans="1:5" s="27" customFormat="1" ht="20.25">
      <c r="A1" s="25" t="s">
        <v>32</v>
      </c>
      <c r="B1" s="26"/>
      <c r="C1" s="26"/>
      <c r="D1" s="26"/>
      <c r="E1" s="26"/>
    </row>
    <row r="2" spans="1:8" s="28" customFormat="1" ht="15.75" customHeight="1">
      <c r="A2" s="30" t="s">
        <v>36</v>
      </c>
      <c r="B2" s="30"/>
      <c r="C2" s="30"/>
      <c r="D2" s="30"/>
      <c r="E2" s="30"/>
      <c r="F2" s="30"/>
      <c r="G2" s="30"/>
      <c r="H2" s="30"/>
    </row>
    <row r="3" spans="1:8" s="28" customFormat="1" ht="15.75" customHeight="1">
      <c r="A3" s="29"/>
      <c r="B3" s="29"/>
      <c r="C3" s="29"/>
      <c r="D3" s="29"/>
      <c r="E3" s="29"/>
      <c r="F3" s="29"/>
      <c r="G3" s="29"/>
      <c r="H3" s="29"/>
    </row>
    <row r="4" spans="1:8" ht="15">
      <c r="A4" s="41" t="s">
        <v>41</v>
      </c>
      <c r="B4" s="42" t="s">
        <v>42</v>
      </c>
      <c r="C4" s="42"/>
      <c r="D4" s="43" t="s">
        <v>30</v>
      </c>
      <c r="E4" s="43" t="s">
        <v>40</v>
      </c>
      <c r="F4" s="44" t="s">
        <v>33</v>
      </c>
      <c r="G4" s="44" t="s">
        <v>34</v>
      </c>
      <c r="H4" s="44" t="s">
        <v>35</v>
      </c>
    </row>
    <row r="5" spans="1:8" ht="15.75">
      <c r="A5" s="35">
        <v>1</v>
      </c>
      <c r="B5" s="36" t="s">
        <v>11</v>
      </c>
      <c r="C5" s="36" t="s">
        <v>12</v>
      </c>
      <c r="D5" s="37" t="s">
        <v>28</v>
      </c>
      <c r="E5" s="38">
        <f aca="true" t="shared" si="0" ref="E5:E13">SUM(F5+G5+H5)</f>
        <v>11758</v>
      </c>
      <c r="F5" s="39">
        <v>3826</v>
      </c>
      <c r="G5" s="45">
        <v>3965</v>
      </c>
      <c r="H5" s="39">
        <v>3967</v>
      </c>
    </row>
    <row r="6" spans="1:8" ht="15.75">
      <c r="A6" s="35">
        <v>2</v>
      </c>
      <c r="B6" s="40" t="s">
        <v>7</v>
      </c>
      <c r="C6" s="40" t="s">
        <v>8</v>
      </c>
      <c r="D6" s="37" t="s">
        <v>28</v>
      </c>
      <c r="E6" s="38">
        <f t="shared" si="0"/>
        <v>11749</v>
      </c>
      <c r="F6" s="39">
        <v>3941</v>
      </c>
      <c r="G6" s="39">
        <v>3793</v>
      </c>
      <c r="H6" s="45">
        <v>4015</v>
      </c>
    </row>
    <row r="7" spans="1:8" ht="15.75">
      <c r="A7" s="35">
        <v>3</v>
      </c>
      <c r="B7" s="40" t="s">
        <v>9</v>
      </c>
      <c r="C7" s="40" t="s">
        <v>10</v>
      </c>
      <c r="D7" s="37" t="s">
        <v>28</v>
      </c>
      <c r="E7" s="38">
        <f t="shared" si="0"/>
        <v>11663</v>
      </c>
      <c r="F7" s="39">
        <v>4002</v>
      </c>
      <c r="G7" s="39">
        <v>3921</v>
      </c>
      <c r="H7" s="39">
        <v>3740</v>
      </c>
    </row>
    <row r="8" spans="1:8" ht="14.25" customHeight="1">
      <c r="A8" s="37">
        <v>4</v>
      </c>
      <c r="B8" s="40" t="s">
        <v>0</v>
      </c>
      <c r="C8" s="40" t="s">
        <v>1</v>
      </c>
      <c r="D8" s="37" t="s">
        <v>28</v>
      </c>
      <c r="E8" s="38">
        <f t="shared" si="0"/>
        <v>11630</v>
      </c>
      <c r="F8" s="45">
        <v>4019</v>
      </c>
      <c r="G8" s="39">
        <v>3881</v>
      </c>
      <c r="H8" s="39">
        <v>3730</v>
      </c>
    </row>
    <row r="9" spans="1:8" ht="15.75">
      <c r="A9" s="37">
        <v>5</v>
      </c>
      <c r="B9" s="40" t="s">
        <v>15</v>
      </c>
      <c r="C9" s="40" t="s">
        <v>16</v>
      </c>
      <c r="D9" s="37" t="s">
        <v>28</v>
      </c>
      <c r="E9" s="38">
        <f t="shared" si="0"/>
        <v>11035</v>
      </c>
      <c r="F9" s="39">
        <v>3770</v>
      </c>
      <c r="G9" s="39">
        <v>3768</v>
      </c>
      <c r="H9" s="39">
        <v>3497</v>
      </c>
    </row>
    <row r="10" spans="1:8" ht="15.75">
      <c r="A10" s="37">
        <v>6</v>
      </c>
      <c r="B10" s="40" t="s">
        <v>13</v>
      </c>
      <c r="C10" s="40" t="s">
        <v>14</v>
      </c>
      <c r="D10" s="37" t="s">
        <v>28</v>
      </c>
      <c r="E10" s="38">
        <f t="shared" si="0"/>
        <v>6620</v>
      </c>
      <c r="F10" s="39">
        <v>3260</v>
      </c>
      <c r="G10" s="39">
        <v>3360</v>
      </c>
      <c r="H10" s="39"/>
    </row>
    <row r="11" spans="1:8" ht="15.75">
      <c r="A11" s="37">
        <v>7</v>
      </c>
      <c r="B11" s="40" t="s">
        <v>17</v>
      </c>
      <c r="C11" s="40" t="s">
        <v>18</v>
      </c>
      <c r="D11" s="37" t="s">
        <v>24</v>
      </c>
      <c r="E11" s="38">
        <f t="shared" si="0"/>
        <v>6201</v>
      </c>
      <c r="F11" s="39">
        <v>1876</v>
      </c>
      <c r="G11" s="39">
        <v>2160</v>
      </c>
      <c r="H11" s="39">
        <v>2165</v>
      </c>
    </row>
    <row r="12" spans="1:8" ht="15.75">
      <c r="A12" s="37">
        <v>8</v>
      </c>
      <c r="B12" s="40" t="s">
        <v>19</v>
      </c>
      <c r="C12" s="40" t="s">
        <v>20</v>
      </c>
      <c r="D12" s="37" t="s">
        <v>25</v>
      </c>
      <c r="E12" s="38">
        <f t="shared" si="0"/>
        <v>2822</v>
      </c>
      <c r="F12" s="39">
        <v>1063</v>
      </c>
      <c r="G12" s="39">
        <v>1210</v>
      </c>
      <c r="H12" s="39">
        <v>549</v>
      </c>
    </row>
    <row r="13" spans="1:8" ht="15.75">
      <c r="A13" s="37">
        <v>9</v>
      </c>
      <c r="B13" s="40" t="s">
        <v>21</v>
      </c>
      <c r="C13" s="40" t="s">
        <v>22</v>
      </c>
      <c r="D13" s="37" t="s">
        <v>24</v>
      </c>
      <c r="E13" s="38">
        <f t="shared" si="0"/>
        <v>679</v>
      </c>
      <c r="F13" s="39">
        <v>679</v>
      </c>
      <c r="G13" s="39"/>
      <c r="H13" s="39"/>
    </row>
  </sheetData>
  <sheetProtection/>
  <mergeCells count="2">
    <mergeCell ref="A2:H2"/>
    <mergeCell ref="B4:C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B11" sqref="B11"/>
    </sheetView>
  </sheetViews>
  <sheetFormatPr defaultColWidth="9.140625" defaultRowHeight="15"/>
  <cols>
    <col min="2" max="2" width="9.7109375" style="0" bestFit="1" customWidth="1"/>
    <col min="3" max="3" width="14.140625" style="0" bestFit="1" customWidth="1"/>
    <col min="4" max="4" width="9.140625" style="5" customWidth="1"/>
  </cols>
  <sheetData>
    <row r="1" spans="1:11" ht="15.75">
      <c r="A1" s="1"/>
      <c r="B1" s="1"/>
      <c r="C1" s="1"/>
      <c r="D1" s="15" t="s">
        <v>30</v>
      </c>
      <c r="E1" s="15" t="s">
        <v>31</v>
      </c>
      <c r="F1" s="11" t="s">
        <v>2</v>
      </c>
      <c r="G1" s="11" t="s">
        <v>3</v>
      </c>
      <c r="H1" s="11" t="s">
        <v>4</v>
      </c>
      <c r="I1" s="11" t="s">
        <v>5</v>
      </c>
      <c r="J1" s="11" t="s">
        <v>6</v>
      </c>
      <c r="K1" s="15" t="s">
        <v>26</v>
      </c>
    </row>
    <row r="2" spans="1:12" ht="15.75">
      <c r="A2" s="6"/>
      <c r="B2" s="6"/>
      <c r="C2" s="6"/>
      <c r="D2" s="20"/>
      <c r="E2" s="18">
        <f aca="true" t="shared" si="0" ref="E2:E11">F2+G2+H2+I2+J2</f>
        <v>4777</v>
      </c>
      <c r="F2" s="8">
        <v>962</v>
      </c>
      <c r="G2" s="8">
        <v>950</v>
      </c>
      <c r="H2" s="8">
        <v>848</v>
      </c>
      <c r="I2" s="8">
        <v>1040</v>
      </c>
      <c r="J2" s="8">
        <v>977</v>
      </c>
      <c r="K2" s="16">
        <f>E2*100/E2</f>
        <v>100</v>
      </c>
      <c r="L2" s="9" t="s">
        <v>29</v>
      </c>
    </row>
    <row r="3" spans="1:11" ht="15.75">
      <c r="A3" s="2">
        <v>1</v>
      </c>
      <c r="B3" s="2" t="s">
        <v>0</v>
      </c>
      <c r="C3" s="2" t="s">
        <v>1</v>
      </c>
      <c r="D3" s="21" t="s">
        <v>28</v>
      </c>
      <c r="E3" s="19">
        <f t="shared" si="0"/>
        <v>4019</v>
      </c>
      <c r="F3" s="3">
        <v>862</v>
      </c>
      <c r="G3" s="1">
        <v>905</v>
      </c>
      <c r="H3" s="3">
        <v>751</v>
      </c>
      <c r="I3" s="1">
        <v>718</v>
      </c>
      <c r="J3" s="3">
        <v>783</v>
      </c>
      <c r="K3" s="17">
        <f>E3*100/E2</f>
        <v>84.13230060707556</v>
      </c>
    </row>
    <row r="4" spans="1:11" ht="15.75">
      <c r="A4" s="2">
        <v>2</v>
      </c>
      <c r="B4" s="1" t="s">
        <v>9</v>
      </c>
      <c r="C4" s="1" t="s">
        <v>10</v>
      </c>
      <c r="D4" s="21" t="s">
        <v>28</v>
      </c>
      <c r="E4" s="19">
        <f t="shared" si="0"/>
        <v>4002</v>
      </c>
      <c r="F4" s="1">
        <v>794</v>
      </c>
      <c r="G4" s="3">
        <v>930</v>
      </c>
      <c r="H4" s="1">
        <v>737</v>
      </c>
      <c r="I4" s="1">
        <v>763</v>
      </c>
      <c r="J4" s="1">
        <v>778</v>
      </c>
      <c r="K4" s="17">
        <f>E4*100/E2</f>
        <v>83.77642872095457</v>
      </c>
    </row>
    <row r="5" spans="1:11" ht="15.75">
      <c r="A5" s="2">
        <v>3</v>
      </c>
      <c r="B5" s="1" t="s">
        <v>7</v>
      </c>
      <c r="C5" s="1" t="s">
        <v>8</v>
      </c>
      <c r="D5" s="21" t="s">
        <v>28</v>
      </c>
      <c r="E5" s="19">
        <f t="shared" si="0"/>
        <v>3941</v>
      </c>
      <c r="F5" s="1">
        <v>837</v>
      </c>
      <c r="G5" s="1">
        <v>872</v>
      </c>
      <c r="H5" s="1">
        <v>679</v>
      </c>
      <c r="I5" s="1">
        <v>805</v>
      </c>
      <c r="J5" s="1">
        <v>748</v>
      </c>
      <c r="K5" s="17">
        <f>E5*100/E2</f>
        <v>82.499476658991</v>
      </c>
    </row>
    <row r="6" spans="1:11" ht="15.75">
      <c r="A6" s="1">
        <v>4</v>
      </c>
      <c r="B6" s="1" t="s">
        <v>11</v>
      </c>
      <c r="C6" s="1" t="s">
        <v>12</v>
      </c>
      <c r="D6" s="21" t="s">
        <v>28</v>
      </c>
      <c r="E6" s="19">
        <f t="shared" si="0"/>
        <v>3826</v>
      </c>
      <c r="F6" s="1">
        <v>767</v>
      </c>
      <c r="G6" s="1">
        <v>754</v>
      </c>
      <c r="H6" s="1">
        <v>713</v>
      </c>
      <c r="I6" s="1">
        <v>832</v>
      </c>
      <c r="J6" s="1">
        <v>760</v>
      </c>
      <c r="K6" s="17">
        <f>E6*100/E2</f>
        <v>80.09210801758425</v>
      </c>
    </row>
    <row r="7" spans="1:11" ht="15.75">
      <c r="A7" s="1">
        <v>5</v>
      </c>
      <c r="B7" s="1" t="s">
        <v>15</v>
      </c>
      <c r="C7" s="1" t="s">
        <v>16</v>
      </c>
      <c r="D7" s="21" t="s">
        <v>28</v>
      </c>
      <c r="E7" s="19">
        <f t="shared" si="0"/>
        <v>3770</v>
      </c>
      <c r="F7" s="1">
        <v>672</v>
      </c>
      <c r="G7" s="1">
        <v>851</v>
      </c>
      <c r="H7" s="1">
        <v>672</v>
      </c>
      <c r="I7" s="3">
        <v>850</v>
      </c>
      <c r="J7" s="1">
        <v>725</v>
      </c>
      <c r="K7" s="17">
        <f>E7*100/E2</f>
        <v>78.91982415742098</v>
      </c>
    </row>
    <row r="8" spans="1:11" ht="15.75">
      <c r="A8" s="1">
        <v>6</v>
      </c>
      <c r="B8" s="1" t="s">
        <v>13</v>
      </c>
      <c r="C8" s="1" t="s">
        <v>14</v>
      </c>
      <c r="D8" s="21" t="s">
        <v>28</v>
      </c>
      <c r="E8" s="19">
        <f t="shared" si="0"/>
        <v>3260</v>
      </c>
      <c r="F8" s="1">
        <v>702</v>
      </c>
      <c r="G8" s="1">
        <v>668</v>
      </c>
      <c r="H8" s="1">
        <v>664</v>
      </c>
      <c r="I8" s="1">
        <v>623</v>
      </c>
      <c r="J8" s="1">
        <v>603</v>
      </c>
      <c r="K8" s="17">
        <f>E8*100/E2</f>
        <v>68.24366757379109</v>
      </c>
    </row>
    <row r="9" spans="1:11" ht="15.75">
      <c r="A9" s="1">
        <v>7</v>
      </c>
      <c r="B9" s="1" t="s">
        <v>17</v>
      </c>
      <c r="C9" s="1" t="s">
        <v>18</v>
      </c>
      <c r="D9" s="21" t="s">
        <v>24</v>
      </c>
      <c r="E9" s="19">
        <f t="shared" si="0"/>
        <v>1876</v>
      </c>
      <c r="F9" s="1">
        <v>407</v>
      </c>
      <c r="G9" s="1">
        <v>400</v>
      </c>
      <c r="H9" s="1">
        <v>305</v>
      </c>
      <c r="I9" s="1">
        <v>434</v>
      </c>
      <c r="J9" s="1">
        <v>330</v>
      </c>
      <c r="K9" s="17">
        <f>E9*100/E2</f>
        <v>39.27150931546996</v>
      </c>
    </row>
    <row r="10" spans="1:11" ht="15.75">
      <c r="A10" s="1">
        <v>8</v>
      </c>
      <c r="B10" s="1" t="s">
        <v>19</v>
      </c>
      <c r="C10" s="1" t="s">
        <v>20</v>
      </c>
      <c r="D10" s="21" t="s">
        <v>25</v>
      </c>
      <c r="E10" s="19">
        <f t="shared" si="0"/>
        <v>1063</v>
      </c>
      <c r="F10" s="1"/>
      <c r="G10" s="1">
        <v>250</v>
      </c>
      <c r="H10" s="1">
        <v>324</v>
      </c>
      <c r="I10" s="1">
        <v>183</v>
      </c>
      <c r="J10" s="1">
        <v>306</v>
      </c>
      <c r="K10" s="17">
        <f>E10*100/2815</f>
        <v>37.761989342806395</v>
      </c>
    </row>
    <row r="11" spans="1:11" ht="15.75">
      <c r="A11" s="1">
        <v>9</v>
      </c>
      <c r="B11" s="1" t="s">
        <v>21</v>
      </c>
      <c r="C11" s="1" t="s">
        <v>22</v>
      </c>
      <c r="D11" s="21" t="s">
        <v>24</v>
      </c>
      <c r="E11" s="19">
        <f t="shared" si="0"/>
        <v>679</v>
      </c>
      <c r="F11" s="1">
        <v>218</v>
      </c>
      <c r="G11" s="1">
        <v>277</v>
      </c>
      <c r="H11" s="1">
        <v>184</v>
      </c>
      <c r="I11" s="1"/>
      <c r="J11" s="1"/>
      <c r="K11" s="17">
        <f>E11*100/2760</f>
        <v>24.60144927536232</v>
      </c>
    </row>
    <row r="12" spans="1:10" ht="15.75">
      <c r="A12" s="1"/>
      <c r="B12" s="1"/>
      <c r="C12" s="1"/>
      <c r="D12" s="4"/>
      <c r="E12" s="1"/>
      <c r="F12" s="1"/>
      <c r="G12" s="1"/>
      <c r="H12" s="1"/>
      <c r="I12" s="1"/>
      <c r="J12" s="1"/>
    </row>
    <row r="13" spans="1:10" ht="15.75">
      <c r="A13" s="1" t="s">
        <v>27</v>
      </c>
      <c r="B13" s="1" t="s">
        <v>23</v>
      </c>
      <c r="C13" s="1" t="s">
        <v>22</v>
      </c>
      <c r="D13" s="4"/>
      <c r="E13" s="1"/>
      <c r="F13" s="1"/>
      <c r="G13" s="1"/>
      <c r="H13" s="1"/>
      <c r="I13" s="1"/>
      <c r="J13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31" sqref="F31"/>
    </sheetView>
  </sheetViews>
  <sheetFormatPr defaultColWidth="9.140625" defaultRowHeight="15"/>
  <cols>
    <col min="3" max="3" width="15.00390625" style="0" bestFit="1" customWidth="1"/>
    <col min="4" max="4" width="8.7109375" style="0" customWidth="1"/>
    <col min="5" max="5" width="10.140625" style="14" bestFit="1" customWidth="1"/>
  </cols>
  <sheetData>
    <row r="1" spans="1:11" ht="15.75">
      <c r="A1" s="1"/>
      <c r="B1" s="1"/>
      <c r="C1" s="1"/>
      <c r="D1" s="22" t="s">
        <v>30</v>
      </c>
      <c r="E1" s="15" t="s">
        <v>31</v>
      </c>
      <c r="F1" s="11" t="s">
        <v>2</v>
      </c>
      <c r="G1" s="11" t="s">
        <v>3</v>
      </c>
      <c r="H1" s="11" t="s">
        <v>4</v>
      </c>
      <c r="I1" s="11" t="s">
        <v>5</v>
      </c>
      <c r="J1" s="11" t="s">
        <v>6</v>
      </c>
      <c r="K1" s="15" t="s">
        <v>26</v>
      </c>
    </row>
    <row r="2" spans="1:12" ht="15.75">
      <c r="A2" s="6"/>
      <c r="B2" s="6"/>
      <c r="C2" s="6"/>
      <c r="D2" s="23"/>
      <c r="E2" s="24">
        <f aca="true" t="shared" si="0" ref="E2:E10">F2+G2+H2+I2+J2</f>
        <v>4781</v>
      </c>
      <c r="F2" s="7">
        <v>1138</v>
      </c>
      <c r="G2" s="8">
        <v>900</v>
      </c>
      <c r="H2" s="8">
        <v>895</v>
      </c>
      <c r="I2" s="8">
        <v>885</v>
      </c>
      <c r="J2" s="8">
        <v>963</v>
      </c>
      <c r="K2" s="16">
        <f>E2*100/E2</f>
        <v>100</v>
      </c>
      <c r="L2" s="10" t="s">
        <v>29</v>
      </c>
    </row>
    <row r="3" spans="1:11" ht="15.75">
      <c r="A3" s="2">
        <v>1</v>
      </c>
      <c r="B3" s="2" t="s">
        <v>11</v>
      </c>
      <c r="C3" s="2" t="s">
        <v>12</v>
      </c>
      <c r="D3" s="21" t="s">
        <v>28</v>
      </c>
      <c r="E3" s="15">
        <f t="shared" si="0"/>
        <v>3965</v>
      </c>
      <c r="F3" s="1">
        <v>1016</v>
      </c>
      <c r="G3" s="1">
        <v>599</v>
      </c>
      <c r="H3" s="3">
        <v>847</v>
      </c>
      <c r="I3" s="1">
        <v>731</v>
      </c>
      <c r="J3" s="1">
        <v>772</v>
      </c>
      <c r="K3" s="17">
        <f>E3*100/E2</f>
        <v>82.9324409119431</v>
      </c>
    </row>
    <row r="4" spans="1:11" ht="15.75">
      <c r="A4" s="2">
        <v>2</v>
      </c>
      <c r="B4" s="1" t="s">
        <v>9</v>
      </c>
      <c r="C4" s="1" t="s">
        <v>10</v>
      </c>
      <c r="D4" s="21" t="s">
        <v>28</v>
      </c>
      <c r="E4" s="15">
        <f t="shared" si="0"/>
        <v>3921</v>
      </c>
      <c r="F4" s="1">
        <v>982</v>
      </c>
      <c r="G4" s="1">
        <v>715</v>
      </c>
      <c r="H4" s="1">
        <v>677</v>
      </c>
      <c r="I4" s="3">
        <v>770</v>
      </c>
      <c r="J4" s="3">
        <v>777</v>
      </c>
      <c r="K4" s="17">
        <f>E4*100/E2</f>
        <v>82.01213135327338</v>
      </c>
    </row>
    <row r="5" spans="1:11" ht="15.75">
      <c r="A5" s="2">
        <v>3</v>
      </c>
      <c r="B5" s="1" t="s">
        <v>0</v>
      </c>
      <c r="C5" s="1" t="s">
        <v>1</v>
      </c>
      <c r="D5" s="21" t="s">
        <v>28</v>
      </c>
      <c r="E5" s="15">
        <f t="shared" si="0"/>
        <v>3881</v>
      </c>
      <c r="F5" s="3">
        <v>1022</v>
      </c>
      <c r="G5" s="3">
        <v>787</v>
      </c>
      <c r="H5" s="1">
        <v>789</v>
      </c>
      <c r="I5" s="1">
        <v>676</v>
      </c>
      <c r="J5" s="1">
        <v>607</v>
      </c>
      <c r="K5" s="17">
        <f>E5*100/E2</f>
        <v>81.17548629993725</v>
      </c>
    </row>
    <row r="6" spans="1:11" ht="15.75">
      <c r="A6" s="1">
        <v>4</v>
      </c>
      <c r="B6" s="1" t="s">
        <v>7</v>
      </c>
      <c r="C6" s="1" t="s">
        <v>8</v>
      </c>
      <c r="D6" s="21" t="s">
        <v>28</v>
      </c>
      <c r="E6" s="15">
        <f t="shared" si="0"/>
        <v>3793</v>
      </c>
      <c r="F6" s="1">
        <v>1010</v>
      </c>
      <c r="G6" s="1">
        <v>734</v>
      </c>
      <c r="H6" s="1">
        <v>555</v>
      </c>
      <c r="I6" s="1">
        <v>767</v>
      </c>
      <c r="J6" s="1">
        <v>727</v>
      </c>
      <c r="K6" s="17">
        <f>E6*100/E2</f>
        <v>79.33486718259778</v>
      </c>
    </row>
    <row r="7" spans="1:11" ht="15.75">
      <c r="A7" s="1">
        <v>5</v>
      </c>
      <c r="B7" s="1" t="s">
        <v>15</v>
      </c>
      <c r="C7" s="1" t="s">
        <v>16</v>
      </c>
      <c r="D7" s="21" t="s">
        <v>28</v>
      </c>
      <c r="E7" s="15">
        <f t="shared" si="0"/>
        <v>3768</v>
      </c>
      <c r="F7" s="1">
        <v>903</v>
      </c>
      <c r="G7" s="1">
        <v>690</v>
      </c>
      <c r="H7" s="1">
        <v>804</v>
      </c>
      <c r="I7" s="1">
        <v>698</v>
      </c>
      <c r="J7" s="1">
        <v>673</v>
      </c>
      <c r="K7" s="17">
        <f>E7*100/E2</f>
        <v>78.8119640242627</v>
      </c>
    </row>
    <row r="8" spans="1:11" ht="15.75">
      <c r="A8" s="1">
        <v>6</v>
      </c>
      <c r="B8" s="1" t="s">
        <v>13</v>
      </c>
      <c r="C8" s="1" t="s">
        <v>14</v>
      </c>
      <c r="D8" s="21" t="s">
        <v>28</v>
      </c>
      <c r="E8" s="15">
        <f t="shared" si="0"/>
        <v>3360</v>
      </c>
      <c r="F8" s="1">
        <v>724</v>
      </c>
      <c r="G8" s="1">
        <v>700</v>
      </c>
      <c r="H8" s="1">
        <v>661</v>
      </c>
      <c r="I8" s="1">
        <v>677</v>
      </c>
      <c r="J8" s="1">
        <v>598</v>
      </c>
      <c r="K8" s="17">
        <f>E8*100/E2</f>
        <v>70.27818448023426</v>
      </c>
    </row>
    <row r="9" spans="1:11" ht="15.75">
      <c r="A9" s="1">
        <v>7</v>
      </c>
      <c r="B9" s="1" t="s">
        <v>17</v>
      </c>
      <c r="C9" s="1" t="s">
        <v>18</v>
      </c>
      <c r="D9" s="21" t="s">
        <v>24</v>
      </c>
      <c r="E9" s="15">
        <f t="shared" si="0"/>
        <v>2160</v>
      </c>
      <c r="F9" s="1">
        <v>460</v>
      </c>
      <c r="G9" s="1">
        <v>389</v>
      </c>
      <c r="H9" s="1">
        <v>352</v>
      </c>
      <c r="I9" s="1">
        <v>535</v>
      </c>
      <c r="J9" s="1">
        <v>424</v>
      </c>
      <c r="K9" s="17">
        <f>E9*100/E2</f>
        <v>45.178832880150594</v>
      </c>
    </row>
    <row r="10" spans="1:11" ht="15.75">
      <c r="A10" s="1">
        <v>8</v>
      </c>
      <c r="B10" s="1" t="s">
        <v>19</v>
      </c>
      <c r="C10" s="1" t="s">
        <v>20</v>
      </c>
      <c r="D10" s="21" t="s">
        <v>25</v>
      </c>
      <c r="E10" s="15">
        <f t="shared" si="0"/>
        <v>1210</v>
      </c>
      <c r="F10" s="1">
        <v>183</v>
      </c>
      <c r="G10" s="1">
        <v>263</v>
      </c>
      <c r="H10" s="1">
        <v>281</v>
      </c>
      <c r="I10" s="1">
        <v>252</v>
      </c>
      <c r="J10" s="1">
        <v>231</v>
      </c>
      <c r="K10" s="17">
        <f>E10*100/E2</f>
        <v>25.308512863417697</v>
      </c>
    </row>
    <row r="11" spans="1:10" ht="15.75">
      <c r="A11" s="1"/>
      <c r="B11" s="1"/>
      <c r="C11" s="1"/>
      <c r="D11" s="1"/>
      <c r="E11" s="11"/>
      <c r="F11" s="1"/>
      <c r="G11" s="1"/>
      <c r="H11" s="1"/>
      <c r="I11" s="1"/>
      <c r="J11" s="1"/>
    </row>
    <row r="12" spans="1:10" ht="15.75">
      <c r="A12" s="1"/>
      <c r="B12" s="1"/>
      <c r="C12" s="1"/>
      <c r="D12" s="1"/>
      <c r="E12" s="12"/>
      <c r="F12" s="1"/>
      <c r="G12" s="1"/>
      <c r="H12" s="1"/>
      <c r="I12" s="1"/>
      <c r="J12" s="1"/>
    </row>
    <row r="13" spans="1:10" ht="15.75">
      <c r="A13" s="1" t="s">
        <v>27</v>
      </c>
      <c r="B13" s="1" t="s">
        <v>23</v>
      </c>
      <c r="C13" s="1" t="s">
        <v>22</v>
      </c>
      <c r="D13" s="1"/>
      <c r="E13" s="13"/>
      <c r="F13" s="1"/>
      <c r="G13" s="1"/>
      <c r="H13" s="1"/>
      <c r="I13" s="1"/>
      <c r="J13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D28" sqref="D28"/>
    </sheetView>
  </sheetViews>
  <sheetFormatPr defaultColWidth="9.140625" defaultRowHeight="15"/>
  <cols>
    <col min="2" max="2" width="9.7109375" style="0" bestFit="1" customWidth="1"/>
    <col min="3" max="3" width="14.140625" style="0" bestFit="1" customWidth="1"/>
    <col min="4" max="4" width="9.140625" style="5" customWidth="1"/>
  </cols>
  <sheetData>
    <row r="1" spans="1:11" ht="15.75">
      <c r="A1" s="1"/>
      <c r="B1" s="1"/>
      <c r="C1" s="1"/>
      <c r="D1" s="15" t="s">
        <v>30</v>
      </c>
      <c r="E1" s="15" t="s">
        <v>31</v>
      </c>
      <c r="F1" s="11" t="s">
        <v>2</v>
      </c>
      <c r="G1" s="11" t="s">
        <v>3</v>
      </c>
      <c r="H1" s="11" t="s">
        <v>4</v>
      </c>
      <c r="I1" s="11" t="s">
        <v>5</v>
      </c>
      <c r="J1" s="11" t="s">
        <v>6</v>
      </c>
      <c r="K1" s="15" t="s">
        <v>26</v>
      </c>
    </row>
    <row r="2" spans="1:12" ht="15.75">
      <c r="A2" s="6"/>
      <c r="B2" s="6"/>
      <c r="C2" s="6"/>
      <c r="D2" s="20"/>
      <c r="E2" s="18">
        <f>F2+G2+H2+I2+J2</f>
        <v>4749</v>
      </c>
      <c r="F2" s="32">
        <v>828</v>
      </c>
      <c r="G2" s="8">
        <v>866</v>
      </c>
      <c r="H2" s="8">
        <v>943</v>
      </c>
      <c r="I2" s="8">
        <v>1100</v>
      </c>
      <c r="J2" s="8">
        <v>1012</v>
      </c>
      <c r="K2" s="16">
        <f>E2*100/E2</f>
        <v>100</v>
      </c>
      <c r="L2" s="9" t="s">
        <v>29</v>
      </c>
    </row>
    <row r="3" spans="1:11" ht="15.75">
      <c r="A3" s="2">
        <v>1</v>
      </c>
      <c r="B3" s="2" t="s">
        <v>7</v>
      </c>
      <c r="C3" s="2" t="s">
        <v>8</v>
      </c>
      <c r="D3" s="21" t="s">
        <v>28</v>
      </c>
      <c r="E3" s="34">
        <v>4015</v>
      </c>
      <c r="F3" s="33">
        <v>651</v>
      </c>
      <c r="G3" s="31">
        <v>738</v>
      </c>
      <c r="H3" s="31">
        <v>882</v>
      </c>
      <c r="I3" s="31">
        <v>901</v>
      </c>
      <c r="J3" s="31">
        <v>843</v>
      </c>
      <c r="K3" s="17">
        <v>84.54411455043167</v>
      </c>
    </row>
    <row r="4" spans="1:11" ht="15.75">
      <c r="A4" s="2">
        <v>2</v>
      </c>
      <c r="B4" s="1" t="s">
        <v>11</v>
      </c>
      <c r="C4" s="1" t="s">
        <v>12</v>
      </c>
      <c r="D4" s="21" t="s">
        <v>28</v>
      </c>
      <c r="E4" s="34">
        <v>3967</v>
      </c>
      <c r="F4" s="33">
        <v>650</v>
      </c>
      <c r="G4" s="31">
        <v>747</v>
      </c>
      <c r="H4" s="31">
        <v>842</v>
      </c>
      <c r="I4" s="31">
        <v>849</v>
      </c>
      <c r="J4" s="31">
        <v>879</v>
      </c>
      <c r="K4" s="17">
        <v>83.53337544746262</v>
      </c>
    </row>
    <row r="5" spans="1:11" ht="15.75">
      <c r="A5" s="2">
        <v>3</v>
      </c>
      <c r="B5" s="1" t="s">
        <v>9</v>
      </c>
      <c r="C5" s="1" t="s">
        <v>10</v>
      </c>
      <c r="D5" s="21" t="s">
        <v>28</v>
      </c>
      <c r="E5" s="34">
        <v>3740</v>
      </c>
      <c r="F5" s="33">
        <v>649</v>
      </c>
      <c r="G5" s="31">
        <v>656</v>
      </c>
      <c r="H5" s="31">
        <v>777</v>
      </c>
      <c r="I5" s="31">
        <v>784</v>
      </c>
      <c r="J5" s="31">
        <v>874</v>
      </c>
      <c r="K5" s="17">
        <v>78.75342177300485</v>
      </c>
    </row>
    <row r="6" spans="1:11" ht="15.75">
      <c r="A6" s="1">
        <v>4</v>
      </c>
      <c r="B6" s="1" t="s">
        <v>37</v>
      </c>
      <c r="C6" s="1" t="s">
        <v>1</v>
      </c>
      <c r="D6" s="21" t="s">
        <v>28</v>
      </c>
      <c r="E6" s="34">
        <v>3730</v>
      </c>
      <c r="F6" s="33">
        <v>627</v>
      </c>
      <c r="G6" s="31">
        <v>642</v>
      </c>
      <c r="H6" s="31">
        <v>811</v>
      </c>
      <c r="I6" s="31">
        <v>825</v>
      </c>
      <c r="J6" s="31">
        <v>825</v>
      </c>
      <c r="K6" s="17">
        <v>78.54285112655296</v>
      </c>
    </row>
    <row r="7" spans="1:11" ht="15.75">
      <c r="A7" s="1">
        <v>5</v>
      </c>
      <c r="B7" s="1" t="s">
        <v>15</v>
      </c>
      <c r="C7" s="1" t="s">
        <v>16</v>
      </c>
      <c r="D7" s="21" t="s">
        <v>28</v>
      </c>
      <c r="E7" s="34">
        <v>3497</v>
      </c>
      <c r="F7" s="33">
        <v>649</v>
      </c>
      <c r="G7" s="31">
        <v>699</v>
      </c>
      <c r="H7" s="31">
        <v>680</v>
      </c>
      <c r="I7" s="31">
        <v>667</v>
      </c>
      <c r="J7" s="31">
        <v>802</v>
      </c>
      <c r="K7" s="17">
        <v>73.63655506422404</v>
      </c>
    </row>
    <row r="8" spans="1:11" ht="15.75">
      <c r="A8" s="1">
        <v>6</v>
      </c>
      <c r="B8" s="1" t="s">
        <v>17</v>
      </c>
      <c r="C8" s="1" t="s">
        <v>18</v>
      </c>
      <c r="D8" s="21" t="s">
        <v>38</v>
      </c>
      <c r="E8" s="34">
        <v>2165</v>
      </c>
      <c r="F8" s="33">
        <v>408</v>
      </c>
      <c r="G8" s="31">
        <v>327</v>
      </c>
      <c r="H8" s="31">
        <v>396</v>
      </c>
      <c r="I8" s="31">
        <v>551</v>
      </c>
      <c r="J8" s="31">
        <v>483</v>
      </c>
      <c r="K8" s="17">
        <v>45.58854495683302</v>
      </c>
    </row>
    <row r="9" spans="1:11" ht="15.75">
      <c r="A9" s="1">
        <v>7</v>
      </c>
      <c r="B9" s="1" t="s">
        <v>19</v>
      </c>
      <c r="C9" s="1" t="s">
        <v>20</v>
      </c>
      <c r="D9" s="21" t="s">
        <v>39</v>
      </c>
      <c r="E9" s="34">
        <v>549</v>
      </c>
      <c r="F9" s="33"/>
      <c r="G9" s="31"/>
      <c r="H9" s="31"/>
      <c r="I9" s="31">
        <v>257</v>
      </c>
      <c r="J9" s="31">
        <v>292</v>
      </c>
      <c r="K9" s="17">
        <v>25.994318181818183</v>
      </c>
    </row>
    <row r="10" spans="1:10" ht="15.75">
      <c r="A10" s="1"/>
      <c r="B10" s="1"/>
      <c r="C10" s="1"/>
      <c r="D10" s="4"/>
      <c r="E10" s="1"/>
      <c r="F10" s="1"/>
      <c r="G10" s="1"/>
      <c r="H10" s="1"/>
      <c r="I10" s="1"/>
      <c r="J10" s="1"/>
    </row>
    <row r="11" spans="1:10" ht="15.75">
      <c r="A11" s="1" t="s">
        <v>27</v>
      </c>
      <c r="B11" s="1" t="s">
        <v>23</v>
      </c>
      <c r="C11" s="1" t="s">
        <v>22</v>
      </c>
      <c r="D11" s="4"/>
      <c r="E11" s="1"/>
      <c r="F11" s="1"/>
      <c r="G11" s="1"/>
      <c r="H11" s="1"/>
      <c r="I11" s="1"/>
      <c r="J11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Francofon 2013 - clasament dupa 2 etape</dc:title>
  <dc:subject>Clasament final</dc:subject>
  <dc:creator>Alice Mihai</dc:creator>
  <cp:keywords/>
  <dc:description/>
  <cp:lastModifiedBy>Claudia Mihai</cp:lastModifiedBy>
  <dcterms:created xsi:type="dcterms:W3CDTF">2013-03-31T03:51:54Z</dcterms:created>
  <dcterms:modified xsi:type="dcterms:W3CDTF">2013-12-29T12:12:07Z</dcterms:modified>
  <cp:category/>
  <cp:version/>
  <cp:contentType/>
  <cp:contentStatus/>
</cp:coreProperties>
</file>