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Rating" sheetId="1" r:id="rId1"/>
    <sheet name="Jucatori" sheetId="2" r:id="rId2"/>
    <sheet name="Pe echipe" sheetId="3" r:id="rId3"/>
    <sheet name="Clasament" sheetId="4" r:id="rId4"/>
    <sheet name="Clasament anual 2012" sheetId="5" r:id="rId5"/>
  </sheets>
  <definedNames>
    <definedName name="_xlnm.Print_Area" localSheetId="3">'Clasament'!$A$1:$X$24</definedName>
    <definedName name="_xlnm.Print_Area" localSheetId="4">'Clasament anual 2012'!$A$1:$W$42</definedName>
    <definedName name="_xlnm.Print_Area" localSheetId="2">'Pe echipe'!$A$1:$U$26</definedName>
  </definedNames>
  <calcPr fullCalcOnLoad="1"/>
</workbook>
</file>

<file path=xl/sharedStrings.xml><?xml version="1.0" encoding="utf-8"?>
<sst xmlns="http://schemas.openxmlformats.org/spreadsheetml/2006/main" count="391" uniqueCount="125">
  <si>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</si>
  <si>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</si>
  <si>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</si>
  <si>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</si>
  <si>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</si>
  <si>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</si>
  <si>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</si>
  <si>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</si>
  <si>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</si>
  <si>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</si>
  <si>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</si>
  <si>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</si>
  <si>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</si>
  <si>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</si>
  <si>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</si>
  <si>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</si>
  <si>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</si>
  <si>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</si>
  <si>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</si>
  <si>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</si>
  <si>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</si>
  <si>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</si>
  <si>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</si>
  <si>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</si>
  <si>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</si>
  <si>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</si>
  <si>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</si>
  <si>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</si>
  <si>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</si>
  <si>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</si>
  <si>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</si>
  <si>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</si>
  <si>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</si>
  <si>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</si>
  <si>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</si>
  <si>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</si>
  <si>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</si>
  <si>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Nume</t>
  </si>
  <si>
    <t>SANDU Dan</t>
  </si>
  <si>
    <t>GHEORGHIU Alexandru</t>
  </si>
  <si>
    <t>DONCIU Cosmin</t>
  </si>
  <si>
    <t>FAUR Corneliu</t>
  </si>
  <si>
    <t>CRIVEI Septimiu</t>
  </si>
  <si>
    <t>MIHALACHE Vasile</t>
  </si>
  <si>
    <t>ALEXANDROV Andrei</t>
  </si>
  <si>
    <t>GROSU Lucian</t>
  </si>
  <si>
    <t>SIBEF Dan</t>
  </si>
  <si>
    <t>BOLDOR Daniela</t>
  </si>
  <si>
    <t>SOARE Cristian</t>
  </si>
  <si>
    <t>CZAHER Alexandru</t>
  </si>
  <si>
    <t>AIOANEI Ionel</t>
  </si>
  <si>
    <t>DIACONU Izabela</t>
  </si>
  <si>
    <t>ZBRANCA Emil</t>
  </si>
  <si>
    <t>ROMANESCU Ioan</t>
  </si>
  <si>
    <t>BUHAI Florin</t>
  </si>
  <si>
    <t>Rating</t>
  </si>
  <si>
    <t>LACATIS Alexandru</t>
  </si>
  <si>
    <t>MANDICESCU Mihaela</t>
  </si>
  <si>
    <t>Preventis</t>
  </si>
  <si>
    <t>VAGAI Liana</t>
  </si>
  <si>
    <t>SANDU Cristina</t>
  </si>
  <si>
    <t>CIUPEIU Alex</t>
  </si>
  <si>
    <t>CIUPEIU Nora</t>
  </si>
  <si>
    <t>CLASAMENT CNSI TURNEU FINAL C-LUNG MOLDOVENESC 23-25.11.2012</t>
  </si>
  <si>
    <t>4 ETAPE</t>
  </si>
  <si>
    <t>T.FINAL</t>
  </si>
  <si>
    <t>GENERAL</t>
  </si>
  <si>
    <t>Farul</t>
  </si>
  <si>
    <t>Atlantis</t>
  </si>
  <si>
    <t>CNIS 2012 TF C-LUNG MOLD. 23-25.11.2012</t>
  </si>
  <si>
    <t>DUPLICAT</t>
  </si>
  <si>
    <t>4ET</t>
  </si>
  <si>
    <t>TF-DC</t>
  </si>
  <si>
    <t>TF-CPL</t>
  </si>
  <si>
    <t>TF-EL</t>
  </si>
  <si>
    <t>DUPL2012</t>
  </si>
  <si>
    <t>LIBERE</t>
  </si>
  <si>
    <t>TF</t>
  </si>
  <si>
    <t>COMP2012</t>
  </si>
  <si>
    <t>ANT2012</t>
  </si>
  <si>
    <t>LIB2012</t>
  </si>
  <si>
    <t xml:space="preserve">SANDU Dan L. </t>
  </si>
  <si>
    <t xml:space="preserve">GHEORGHIU Alexandru </t>
  </si>
  <si>
    <t>Univ. Cluj</t>
  </si>
  <si>
    <t xml:space="preserve">LACATIS Alexandru </t>
  </si>
  <si>
    <t xml:space="preserve">FAUR Corneliu </t>
  </si>
  <si>
    <t xml:space="preserve">CRIVEI Septimiu </t>
  </si>
  <si>
    <t xml:space="preserve">DONCIU Cosmin </t>
  </si>
  <si>
    <t xml:space="preserve">SIBEF Dan </t>
  </si>
  <si>
    <t>ROMAN Gheorghe</t>
  </si>
  <si>
    <t xml:space="preserve">ALEXANDROV Andrei </t>
  </si>
  <si>
    <t>BURDUCEA Nicolae</t>
  </si>
  <si>
    <t>Impetus Buc.</t>
  </si>
  <si>
    <t xml:space="preserve">SOARE Cristian </t>
  </si>
  <si>
    <t xml:space="preserve">BOLDOR Daniela </t>
  </si>
  <si>
    <t xml:space="preserve">AIOANEI Ionel </t>
  </si>
  <si>
    <t>BUTNARIU Daniel</t>
  </si>
  <si>
    <t xml:space="preserve">CZAHER Alexandru </t>
  </si>
  <si>
    <t xml:space="preserve">ROMANESCU Ioan </t>
  </si>
  <si>
    <t>RAICAN Rodica</t>
  </si>
  <si>
    <t>SPINEI Andrei</t>
  </si>
  <si>
    <t>MIHAI Claudia</t>
  </si>
  <si>
    <t>GOSA Dan</t>
  </si>
  <si>
    <t>Farul C-ta</t>
  </si>
  <si>
    <t>ENEA Gabriel</t>
  </si>
  <si>
    <t>NEACSU Iulia</t>
  </si>
  <si>
    <t xml:space="preserve">COSTEA Nistor </t>
  </si>
  <si>
    <t xml:space="preserve">GHEORGHE Bogdan </t>
  </si>
  <si>
    <t>CHIROSCA Paula</t>
  </si>
  <si>
    <t>NICHIFOROV Vasile</t>
  </si>
  <si>
    <t>WEISS Nicolae</t>
  </si>
  <si>
    <t>RAICAN Paul</t>
  </si>
  <si>
    <t>Preventis Iasi</t>
  </si>
  <si>
    <t>TURCULET Ciprian</t>
  </si>
  <si>
    <t>Argus Tg.Frumos</t>
  </si>
  <si>
    <t>CLASAMENT ANUAL 2012</t>
  </si>
  <si>
    <t>COSTEA Nistor</t>
  </si>
  <si>
    <t>Libere (32)</t>
  </si>
  <si>
    <t>Duplicat clasic (40)</t>
  </si>
  <si>
    <t>Duplicat completiv(36)</t>
  </si>
  <si>
    <t>Compunere (37)</t>
  </si>
  <si>
    <t>Anticipatie (39)</t>
  </si>
  <si>
    <t>BOLDOR Dana</t>
  </si>
  <si>
    <t>POPOVICI Cristian</t>
  </si>
  <si>
    <t>Duplicat eliptic (36)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</si>
</sst>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56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76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1" fontId="24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/>
    </xf>
    <xf numFmtId="1" fontId="24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/>
      <protection/>
    </xf>
    <xf numFmtId="0" fontId="2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2" sqref="A2:I22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2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>
      <c r="A2" s="13">
        <v>1</v>
      </c>
      <c r="B2" s="18">
        <v>196.14937020723198</v>
      </c>
      <c r="C2" s="19" t="s">
        <v>56</v>
      </c>
      <c r="D2" s="20" t="s">
        <v>10</v>
      </c>
      <c r="E2" s="23">
        <v>206.73301347886982</v>
      </c>
      <c r="F2" s="23">
        <v>202.36104393900263</v>
      </c>
      <c r="G2" s="23">
        <v>194.864367922529</v>
      </c>
      <c r="H2" s="23">
        <v>194.95212415788006</v>
      </c>
      <c r="I2" s="23">
        <v>181.83630153787826</v>
      </c>
    </row>
    <row r="3" spans="1:9" ht="15">
      <c r="A3" s="13">
        <v>2</v>
      </c>
      <c r="B3" s="18">
        <v>195.13889588023306</v>
      </c>
      <c r="C3" s="19" t="s">
        <v>38</v>
      </c>
      <c r="D3" s="20" t="s">
        <v>10</v>
      </c>
      <c r="E3" s="23">
        <v>202.8064421084431</v>
      </c>
      <c r="F3" s="23">
        <v>197.40147356816942</v>
      </c>
      <c r="G3" s="23">
        <v>199.0355353530646</v>
      </c>
      <c r="H3" s="23">
        <v>187.843095496012</v>
      </c>
      <c r="I3" s="23">
        <v>188.60793287547637</v>
      </c>
    </row>
    <row r="4" spans="1:9" ht="15">
      <c r="A4" s="13">
        <v>3</v>
      </c>
      <c r="B4" s="18">
        <v>187.33611955990906</v>
      </c>
      <c r="C4" s="19" t="s">
        <v>39</v>
      </c>
      <c r="D4" s="20" t="s">
        <v>21</v>
      </c>
      <c r="E4" s="23">
        <v>189.78786815703256</v>
      </c>
      <c r="F4" s="23">
        <v>194.9575972202876</v>
      </c>
      <c r="G4" s="23">
        <v>189.59102876507012</v>
      </c>
      <c r="H4" s="23">
        <v>182.59654164081843</v>
      </c>
      <c r="I4" s="23">
        <v>179.74756201633673</v>
      </c>
    </row>
    <row r="5" spans="1:9" ht="15">
      <c r="A5" s="13">
        <v>4</v>
      </c>
      <c r="B5" s="18">
        <v>186.51231877219846</v>
      </c>
      <c r="C5" s="19" t="s">
        <v>41</v>
      </c>
      <c r="D5" s="20" t="s">
        <v>21</v>
      </c>
      <c r="E5" s="23">
        <v>192.1040563361501</v>
      </c>
      <c r="F5" s="23">
        <v>187.74612648248555</v>
      </c>
      <c r="G5" s="23">
        <v>183.3623452279679</v>
      </c>
      <c r="H5" s="23">
        <v>199.04955964792495</v>
      </c>
      <c r="I5" s="23">
        <v>170.29950616646377</v>
      </c>
    </row>
    <row r="6" spans="1:9" ht="15">
      <c r="A6" s="13">
        <v>5</v>
      </c>
      <c r="B6" s="18">
        <v>183.81642451121058</v>
      </c>
      <c r="C6" s="19" t="s">
        <v>43</v>
      </c>
      <c r="D6" s="20" t="s">
        <v>21</v>
      </c>
      <c r="E6" s="23">
        <v>191.950328324099</v>
      </c>
      <c r="F6" s="23">
        <v>190.27350745488988</v>
      </c>
      <c r="G6" s="23">
        <v>181.87606536296065</v>
      </c>
      <c r="H6" s="23">
        <v>178.15370351121013</v>
      </c>
      <c r="I6" s="23">
        <v>176.8285179028933</v>
      </c>
    </row>
    <row r="7" spans="1:9" ht="15">
      <c r="A7" s="13">
        <v>6</v>
      </c>
      <c r="B7" s="18">
        <v>183.6153386870905</v>
      </c>
      <c r="C7" s="19" t="s">
        <v>42</v>
      </c>
      <c r="D7" s="20" t="s">
        <v>21</v>
      </c>
      <c r="E7" s="23">
        <v>188.5735077337092</v>
      </c>
      <c r="F7" s="23">
        <v>183.8605760573212</v>
      </c>
      <c r="G7" s="23">
        <v>182.41881499401606</v>
      </c>
      <c r="H7" s="23">
        <v>188.02258695042892</v>
      </c>
      <c r="I7" s="23">
        <v>175.20120769997712</v>
      </c>
    </row>
    <row r="8" spans="1:9" ht="15">
      <c r="A8" s="13">
        <v>7</v>
      </c>
      <c r="B8" s="18">
        <v>181.1834607515484</v>
      </c>
      <c r="C8" s="19" t="s">
        <v>40</v>
      </c>
      <c r="D8" s="20" t="s">
        <v>10</v>
      </c>
      <c r="E8" s="23">
        <v>187.5166117364163</v>
      </c>
      <c r="F8" s="23">
        <v>180.35054854539487</v>
      </c>
      <c r="G8" s="23">
        <v>186.00697195731885</v>
      </c>
      <c r="H8" s="23">
        <v>183.01843313682468</v>
      </c>
      <c r="I8" s="23">
        <v>169.02473838178742</v>
      </c>
    </row>
    <row r="9" spans="1:9" ht="15">
      <c r="A9" s="13">
        <v>8</v>
      </c>
      <c r="B9" s="18">
        <v>178.90160430050926</v>
      </c>
      <c r="C9" s="19" t="s">
        <v>91</v>
      </c>
      <c r="D9" s="20" t="s">
        <v>9</v>
      </c>
      <c r="E9" s="23">
        <v>190.2452311584251</v>
      </c>
      <c r="F9" s="23">
        <v>170.11453274653582</v>
      </c>
      <c r="G9" s="23">
        <v>185.01597034989487</v>
      </c>
      <c r="H9" s="23">
        <v>157.96369578488694</v>
      </c>
      <c r="I9" s="23">
        <v>191.16859146280353</v>
      </c>
    </row>
    <row r="10" spans="1:9" ht="15">
      <c r="A10" s="13">
        <v>9</v>
      </c>
      <c r="B10" s="18">
        <v>168.0060614400192</v>
      </c>
      <c r="C10" s="19" t="s">
        <v>105</v>
      </c>
      <c r="D10" s="20" t="s">
        <v>9</v>
      </c>
      <c r="E10" s="23">
        <v>178.0939966280202</v>
      </c>
      <c r="F10" s="23">
        <v>163.7376384802661</v>
      </c>
      <c r="G10" s="23">
        <v>175.16309592518368</v>
      </c>
      <c r="H10" s="23">
        <v>185.58211227726704</v>
      </c>
      <c r="I10" s="23">
        <v>137.453463889359</v>
      </c>
    </row>
    <row r="11" spans="1:9" ht="15">
      <c r="A11" s="13">
        <v>10</v>
      </c>
      <c r="B11" s="18">
        <v>167.71796110897347</v>
      </c>
      <c r="C11" s="19" t="s">
        <v>44</v>
      </c>
      <c r="D11" s="20" t="s">
        <v>21</v>
      </c>
      <c r="E11" s="23">
        <v>166.99581416839462</v>
      </c>
      <c r="F11" s="23">
        <v>159.29238220777407</v>
      </c>
      <c r="G11" s="23">
        <v>171.1766711489967</v>
      </c>
      <c r="H11" s="23">
        <v>180.14605502167683</v>
      </c>
      <c r="I11" s="23">
        <v>160.97888299802514</v>
      </c>
    </row>
    <row r="12" spans="1:9" ht="15">
      <c r="A12" s="13">
        <v>11</v>
      </c>
      <c r="B12" s="18">
        <v>166.01779806460402</v>
      </c>
      <c r="C12" s="19" t="s">
        <v>48</v>
      </c>
      <c r="D12" s="20" t="s">
        <v>9</v>
      </c>
      <c r="E12" s="23">
        <v>165.63879311955543</v>
      </c>
      <c r="F12" s="23">
        <v>163.93107773985338</v>
      </c>
      <c r="G12" s="23">
        <v>163.9160208915867</v>
      </c>
      <c r="H12" s="23">
        <v>173.6944889014068</v>
      </c>
      <c r="I12" s="23">
        <v>162.90860967061778</v>
      </c>
    </row>
    <row r="13" spans="1:9" ht="15">
      <c r="A13" s="13">
        <v>12</v>
      </c>
      <c r="B13" s="18">
        <v>164.67150788211188</v>
      </c>
      <c r="C13" s="19" t="s">
        <v>45</v>
      </c>
      <c r="D13" s="20" t="s">
        <v>9</v>
      </c>
      <c r="E13" s="23">
        <v>163.60315687296583</v>
      </c>
      <c r="F13" s="23">
        <v>166.87499326520407</v>
      </c>
      <c r="G13" s="23">
        <v>163.49898705075054</v>
      </c>
      <c r="H13" s="23">
        <v>173.98281428254452</v>
      </c>
      <c r="I13" s="23">
        <v>155.3975879390945</v>
      </c>
    </row>
    <row r="14" spans="1:9" ht="15">
      <c r="A14" s="13">
        <v>13</v>
      </c>
      <c r="B14" s="18">
        <v>163.7304269982853</v>
      </c>
      <c r="C14" s="19" t="s">
        <v>46</v>
      </c>
      <c r="D14" s="20" t="s">
        <v>21</v>
      </c>
      <c r="E14" s="23">
        <v>163.8584352195456</v>
      </c>
      <c r="F14" s="23">
        <v>163.41613608080883</v>
      </c>
      <c r="G14" s="23">
        <v>171.60417670583132</v>
      </c>
      <c r="H14" s="23">
        <v>169.21110551388952</v>
      </c>
      <c r="I14" s="23">
        <v>150.56228147135133</v>
      </c>
    </row>
    <row r="15" spans="1:9" ht="15">
      <c r="A15" s="13">
        <v>14</v>
      </c>
      <c r="B15" s="18">
        <v>155.67356665245637</v>
      </c>
      <c r="C15" s="19" t="s">
        <v>47</v>
      </c>
      <c r="D15" s="20" t="s">
        <v>21</v>
      </c>
      <c r="E15" s="23">
        <v>165.01296561251777</v>
      </c>
      <c r="F15" s="23">
        <v>152.9990789768543</v>
      </c>
      <c r="G15" s="23">
        <v>150.76930991589472</v>
      </c>
      <c r="H15" s="23">
        <v>162.07023673537174</v>
      </c>
      <c r="I15" s="23">
        <v>147.5162420216434</v>
      </c>
    </row>
    <row r="16" spans="1:9" ht="15">
      <c r="A16" s="13">
        <v>15</v>
      </c>
      <c r="B16" s="18">
        <v>151.27205854564</v>
      </c>
      <c r="C16" s="19" t="s">
        <v>50</v>
      </c>
      <c r="D16" s="20" t="s">
        <v>8</v>
      </c>
      <c r="E16" s="23">
        <v>146.8536031566864</v>
      </c>
      <c r="F16" s="23">
        <v>150.21133183317488</v>
      </c>
      <c r="G16" s="23">
        <v>147.33024203506096</v>
      </c>
      <c r="H16" s="23">
        <v>148.17734676188343</v>
      </c>
      <c r="I16" s="23">
        <v>163.78776894139426</v>
      </c>
    </row>
    <row r="17" spans="1:9" ht="15">
      <c r="A17" s="13">
        <v>16</v>
      </c>
      <c r="B17" s="18">
        <v>150.4164428868582</v>
      </c>
      <c r="C17" s="19" t="s">
        <v>49</v>
      </c>
      <c r="D17" s="20" t="s">
        <v>21</v>
      </c>
      <c r="E17" s="23">
        <v>141.73799844729103</v>
      </c>
      <c r="F17" s="23">
        <v>151.22782549885036</v>
      </c>
      <c r="G17" s="23">
        <v>139.2935942619889</v>
      </c>
      <c r="H17" s="23">
        <v>145.07224759957376</v>
      </c>
      <c r="I17" s="23">
        <v>174.7505486265869</v>
      </c>
    </row>
    <row r="18" spans="1:9" ht="15">
      <c r="A18" s="13">
        <v>17</v>
      </c>
      <c r="B18" s="18">
        <v>138.54534708125752</v>
      </c>
      <c r="C18" s="19" t="s">
        <v>104</v>
      </c>
      <c r="D18" s="20" t="s">
        <v>8</v>
      </c>
      <c r="E18" s="23">
        <v>145.78463924004328</v>
      </c>
      <c r="F18" s="23">
        <v>130.0689187213386</v>
      </c>
      <c r="G18" s="23">
        <v>138.57917835134182</v>
      </c>
      <c r="H18" s="23">
        <v>127.50298191977086</v>
      </c>
      <c r="I18" s="23">
        <v>150.79101717379302</v>
      </c>
    </row>
    <row r="19" spans="1:9" ht="15">
      <c r="A19" s="13">
        <v>18</v>
      </c>
      <c r="B19" s="18">
        <v>132.96212785701385</v>
      </c>
      <c r="C19" s="19" t="s">
        <v>53</v>
      </c>
      <c r="D19" s="20" t="s">
        <v>8</v>
      </c>
      <c r="E19" s="23">
        <v>130.9140142861328</v>
      </c>
      <c r="F19" s="23">
        <v>130.85177119038573</v>
      </c>
      <c r="G19" s="23">
        <v>122.89559201465335</v>
      </c>
      <c r="H19" s="23">
        <v>135.39336666904723</v>
      </c>
      <c r="I19" s="23">
        <v>144.75589512485007</v>
      </c>
    </row>
    <row r="20" spans="1:9" ht="15">
      <c r="A20" s="13">
        <v>19</v>
      </c>
      <c r="B20" s="18">
        <v>122.26829903883474</v>
      </c>
      <c r="C20" s="19" t="s">
        <v>116</v>
      </c>
      <c r="D20" s="20" t="s">
        <v>8</v>
      </c>
      <c r="E20" s="23">
        <v>114.18373564915969</v>
      </c>
      <c r="F20" s="23">
        <v>113.35396842599503</v>
      </c>
      <c r="G20" s="23">
        <v>115.59196127806077</v>
      </c>
      <c r="H20" s="23">
        <v>125.66933848988583</v>
      </c>
      <c r="I20" s="23">
        <v>142.5424913510724</v>
      </c>
    </row>
    <row r="21" spans="1:9" ht="15">
      <c r="A21" s="13">
        <v>20</v>
      </c>
      <c r="B21" s="18">
        <v>0</v>
      </c>
      <c r="C21" s="19" t="s">
        <v>54</v>
      </c>
      <c r="D21" s="20" t="s">
        <v>21</v>
      </c>
      <c r="E21" s="23">
        <v>163.2237409825769</v>
      </c>
      <c r="F21" s="23">
        <v>174.294382230379</v>
      </c>
      <c r="G21" s="23">
        <v>147.95881369352688</v>
      </c>
      <c r="H21" s="23">
        <v>177.7049881195384</v>
      </c>
      <c r="I21" s="23">
        <v>177.43321975905818</v>
      </c>
    </row>
    <row r="22" spans="1:9" ht="15">
      <c r="A22" s="13">
        <v>21</v>
      </c>
      <c r="B22" s="18">
        <v>169.85786952531305</v>
      </c>
      <c r="C22" s="19" t="s">
        <v>89</v>
      </c>
      <c r="D22" s="20" t="s">
        <v>10</v>
      </c>
      <c r="E22" s="23">
        <v>170.79643050021863</v>
      </c>
      <c r="F22" s="23">
        <v>165.74625733744355</v>
      </c>
      <c r="G22" s="23">
        <v>165.80192753079228</v>
      </c>
      <c r="H22" s="23">
        <v>164.47493904605543</v>
      </c>
      <c r="I22" s="23">
        <v>182.46979321205538</v>
      </c>
    </row>
    <row r="23" spans="1:9" ht="15">
      <c r="A23" s="13"/>
      <c r="B23" s="11"/>
      <c r="C23" s="9"/>
      <c r="D23" s="10"/>
      <c r="E23" s="22"/>
      <c r="F23" s="22"/>
      <c r="G23" s="22"/>
      <c r="H23" s="22"/>
      <c r="I23" s="22"/>
    </row>
    <row r="24" spans="1:9" ht="15">
      <c r="A24" s="13"/>
      <c r="B24" s="11"/>
      <c r="C24" s="9"/>
      <c r="D24" s="10"/>
      <c r="E24" s="22"/>
      <c r="F24" s="22"/>
      <c r="G24" s="22"/>
      <c r="H24" s="22"/>
      <c r="I24" s="22"/>
    </row>
  </sheetData>
  <sheetProtection/>
  <printOptions/>
  <pageMargins left="0.7" right="0.7" top="1.25" bottom="0.75" header="0.3" footer="0.3"/>
  <pageSetup fitToHeight="1" fitToWidth="1" horizontalDpi="300" verticalDpi="300" orientation="portrait" scale="86" r:id="rId1"/>
  <headerFooter alignWithMargins="0">
    <oddHeader>&amp;CCNIS TURNEUL FINAL
CAMPULUNG MOLDOVENESC 23-25.11.2012 -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2" sqref="A2:D22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7</v>
      </c>
      <c r="B1" s="1" t="s">
        <v>55</v>
      </c>
      <c r="C1" s="1" t="s">
        <v>37</v>
      </c>
      <c r="D1" s="1" t="s">
        <v>20</v>
      </c>
    </row>
    <row r="2" spans="1:4" ht="15">
      <c r="A2" s="13">
        <v>1</v>
      </c>
      <c r="B2" s="18">
        <v>196.14937020723198</v>
      </c>
      <c r="C2" s="19" t="s">
        <v>56</v>
      </c>
      <c r="D2" s="20" t="s">
        <v>10</v>
      </c>
    </row>
    <row r="3" spans="1:4" ht="15">
      <c r="A3" s="13">
        <v>2</v>
      </c>
      <c r="B3" s="18">
        <v>195.13889588023306</v>
      </c>
      <c r="C3" s="19" t="s">
        <v>38</v>
      </c>
      <c r="D3" s="20" t="s">
        <v>10</v>
      </c>
    </row>
    <row r="4" spans="1:4" ht="15">
      <c r="A4" s="13">
        <v>3</v>
      </c>
      <c r="B4" s="18">
        <v>187.33611955990906</v>
      </c>
      <c r="C4" s="19" t="s">
        <v>39</v>
      </c>
      <c r="D4" s="20" t="s">
        <v>21</v>
      </c>
    </row>
    <row r="5" spans="1:4" ht="15">
      <c r="A5" s="13">
        <v>4</v>
      </c>
      <c r="B5" s="18">
        <v>186.51231877219846</v>
      </c>
      <c r="C5" s="19" t="s">
        <v>41</v>
      </c>
      <c r="D5" s="20" t="s">
        <v>21</v>
      </c>
    </row>
    <row r="6" spans="1:4" ht="15">
      <c r="A6" s="13">
        <v>5</v>
      </c>
      <c r="B6" s="18">
        <v>183.81642451121058</v>
      </c>
      <c r="C6" s="19" t="s">
        <v>43</v>
      </c>
      <c r="D6" s="20" t="s">
        <v>21</v>
      </c>
    </row>
    <row r="7" spans="1:4" ht="15">
      <c r="A7" s="13">
        <v>6</v>
      </c>
      <c r="B7" s="18">
        <v>183.6153386870905</v>
      </c>
      <c r="C7" s="19" t="s">
        <v>42</v>
      </c>
      <c r="D7" s="20" t="s">
        <v>21</v>
      </c>
    </row>
    <row r="8" spans="1:4" ht="15">
      <c r="A8" s="13">
        <v>7</v>
      </c>
      <c r="B8" s="18">
        <v>181.1834607515484</v>
      </c>
      <c r="C8" s="19" t="s">
        <v>40</v>
      </c>
      <c r="D8" s="20" t="s">
        <v>10</v>
      </c>
    </row>
    <row r="9" spans="1:4" ht="15">
      <c r="A9" s="13">
        <v>8</v>
      </c>
      <c r="B9" s="18">
        <v>178.90160430050926</v>
      </c>
      <c r="C9" s="19" t="s">
        <v>91</v>
      </c>
      <c r="D9" s="20" t="s">
        <v>9</v>
      </c>
    </row>
    <row r="10" spans="1:4" ht="15">
      <c r="A10" s="13">
        <v>9</v>
      </c>
      <c r="B10" s="18">
        <v>168.0060614400192</v>
      </c>
      <c r="C10" s="19" t="s">
        <v>105</v>
      </c>
      <c r="D10" s="20" t="s">
        <v>9</v>
      </c>
    </row>
    <row r="11" spans="1:4" ht="15">
      <c r="A11" s="13">
        <v>10</v>
      </c>
      <c r="B11" s="18">
        <v>167.71796110897347</v>
      </c>
      <c r="C11" s="19" t="s">
        <v>44</v>
      </c>
      <c r="D11" s="20" t="s">
        <v>21</v>
      </c>
    </row>
    <row r="12" spans="1:4" ht="15">
      <c r="A12" s="13">
        <v>11</v>
      </c>
      <c r="B12" s="18">
        <v>166.01779806460402</v>
      </c>
      <c r="C12" s="19" t="s">
        <v>48</v>
      </c>
      <c r="D12" s="20" t="s">
        <v>9</v>
      </c>
    </row>
    <row r="13" spans="1:4" ht="15">
      <c r="A13" s="13">
        <v>12</v>
      </c>
      <c r="B13" s="18">
        <v>164.67150788211188</v>
      </c>
      <c r="C13" s="19" t="s">
        <v>45</v>
      </c>
      <c r="D13" s="20" t="s">
        <v>9</v>
      </c>
    </row>
    <row r="14" spans="1:4" ht="15">
      <c r="A14" s="13">
        <v>13</v>
      </c>
      <c r="B14" s="18">
        <v>163.7304269982853</v>
      </c>
      <c r="C14" s="19" t="s">
        <v>46</v>
      </c>
      <c r="D14" s="20" t="s">
        <v>21</v>
      </c>
    </row>
    <row r="15" spans="1:4" ht="15">
      <c r="A15" s="13">
        <v>14</v>
      </c>
      <c r="B15" s="18">
        <v>155.67356665245637</v>
      </c>
      <c r="C15" s="19" t="s">
        <v>47</v>
      </c>
      <c r="D15" s="20" t="s">
        <v>21</v>
      </c>
    </row>
    <row r="16" spans="1:4" ht="15">
      <c r="A16" s="13">
        <v>15</v>
      </c>
      <c r="B16" s="18">
        <v>151.27205854564</v>
      </c>
      <c r="C16" s="19" t="s">
        <v>50</v>
      </c>
      <c r="D16" s="20" t="s">
        <v>8</v>
      </c>
    </row>
    <row r="17" spans="1:4" ht="15">
      <c r="A17" s="13">
        <v>16</v>
      </c>
      <c r="B17" s="18">
        <v>150.4164428868582</v>
      </c>
      <c r="C17" s="19" t="s">
        <v>49</v>
      </c>
      <c r="D17" s="20" t="s">
        <v>21</v>
      </c>
    </row>
    <row r="18" spans="1:4" ht="15">
      <c r="A18" s="13">
        <v>17</v>
      </c>
      <c r="B18" s="18">
        <v>138.54534708125752</v>
      </c>
      <c r="C18" s="19" t="s">
        <v>104</v>
      </c>
      <c r="D18" s="20" t="s">
        <v>8</v>
      </c>
    </row>
    <row r="19" spans="1:4" ht="15">
      <c r="A19" s="13">
        <v>18</v>
      </c>
      <c r="B19" s="18">
        <v>132.96212785701385</v>
      </c>
      <c r="C19" s="19" t="s">
        <v>53</v>
      </c>
      <c r="D19" s="20" t="s">
        <v>8</v>
      </c>
    </row>
    <row r="20" spans="1:4" ht="15">
      <c r="A20" s="13">
        <v>19</v>
      </c>
      <c r="B20" s="18">
        <v>122.26829903883474</v>
      </c>
      <c r="C20" s="19" t="s">
        <v>116</v>
      </c>
      <c r="D20" s="20" t="s">
        <v>8</v>
      </c>
    </row>
    <row r="21" spans="1:4" ht="15">
      <c r="A21" s="13">
        <v>20</v>
      </c>
      <c r="B21" s="18">
        <v>0</v>
      </c>
      <c r="C21" s="19" t="s">
        <v>54</v>
      </c>
      <c r="D21" s="20" t="s">
        <v>21</v>
      </c>
    </row>
    <row r="22" spans="1:4" ht="15">
      <c r="A22" s="13">
        <v>21</v>
      </c>
      <c r="B22" s="18">
        <v>169.85786952531305</v>
      </c>
      <c r="C22" s="19" t="s">
        <v>89</v>
      </c>
      <c r="D22" s="20" t="s">
        <v>10</v>
      </c>
    </row>
    <row r="23" spans="1:4" ht="15">
      <c r="A23" s="13"/>
      <c r="B23" s="11"/>
      <c r="C23" s="9"/>
      <c r="D23" s="10"/>
    </row>
    <row r="24" spans="1:4" ht="15">
      <c r="A24" s="13"/>
      <c r="B24" s="11"/>
      <c r="C24" s="9"/>
      <c r="D24" s="10"/>
    </row>
    <row r="25" spans="1:4" ht="15">
      <c r="A25" s="13"/>
      <c r="B25" s="11"/>
      <c r="C25" s="9"/>
      <c r="D25" s="10"/>
    </row>
    <row r="26" spans="1:4" ht="15">
      <c r="A26" s="13"/>
      <c r="B26" s="18"/>
      <c r="C26" s="19"/>
      <c r="D26" s="20"/>
    </row>
  </sheetData>
  <sheetProtection/>
  <printOptions/>
  <pageMargins left="0.7" right="0.7" top="0.75" bottom="0.75" header="0.3" footer="0.3"/>
  <pageSetup horizontalDpi="300" verticalDpi="300" orientation="portrait" r:id="rId1"/>
  <headerFooter alignWithMargins="0">
    <oddHeader>&amp;CORDINEA LA MESE PENTRU TOATE PROBELE ETAPEI CNIS ET 3 AMARA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W2" sqref="W2:W3"/>
    </sheetView>
  </sheetViews>
  <sheetFormatPr defaultColWidth="9.140625" defaultRowHeight="15"/>
  <cols>
    <col min="1" max="1" width="15.140625" style="0" customWidth="1"/>
    <col min="2" max="2" width="17.7109375" style="0" customWidth="1"/>
    <col min="3" max="4" width="9.140625" style="1" customWidth="1"/>
    <col min="5" max="5" width="16.140625" style="0" customWidth="1"/>
    <col min="6" max="7" width="9.140625" style="1" customWidth="1"/>
    <col min="8" max="8" width="16.00390625" style="0" customWidth="1"/>
    <col min="9" max="10" width="9.140625" style="1" customWidth="1"/>
    <col min="11" max="11" width="17.28125" style="0" customWidth="1"/>
    <col min="12" max="13" width="9.140625" style="1" customWidth="1"/>
    <col min="14" max="14" width="16.28125" style="0" customWidth="1"/>
    <col min="15" max="16" width="9.140625" style="1" customWidth="1"/>
    <col min="17" max="17" width="16.28125" style="0" customWidth="1"/>
    <col min="18" max="18" width="9.140625" style="1" customWidth="1"/>
    <col min="19" max="19" width="9.140625" style="5" customWidth="1"/>
    <col min="20" max="20" width="9.140625" style="8" customWidth="1"/>
    <col min="21" max="21" width="9.140625" style="5" customWidth="1"/>
  </cols>
  <sheetData>
    <row r="1" ht="15">
      <c r="E1" s="8" t="s">
        <v>63</v>
      </c>
    </row>
    <row r="2" spans="1:23" ht="15">
      <c r="A2" t="s">
        <v>20</v>
      </c>
      <c r="B2" s="53" t="s">
        <v>11</v>
      </c>
      <c r="C2" s="53"/>
      <c r="D2" s="53"/>
      <c r="E2" s="53" t="s">
        <v>14</v>
      </c>
      <c r="F2" s="53"/>
      <c r="G2" s="53"/>
      <c r="H2" s="53" t="s">
        <v>28</v>
      </c>
      <c r="I2" s="53"/>
      <c r="J2" s="53"/>
      <c r="K2" s="54" t="s">
        <v>29</v>
      </c>
      <c r="L2" s="54"/>
      <c r="M2" s="54"/>
      <c r="N2" s="54" t="s">
        <v>30</v>
      </c>
      <c r="O2" s="54"/>
      <c r="P2" s="54"/>
      <c r="Q2" s="54" t="s">
        <v>31</v>
      </c>
      <c r="R2" s="54"/>
      <c r="S2" s="54"/>
      <c r="T2" s="5" t="s">
        <v>15</v>
      </c>
      <c r="U2" s="5" t="s">
        <v>15</v>
      </c>
      <c r="V2" s="8" t="s">
        <v>15</v>
      </c>
      <c r="W2" s="5" t="s">
        <v>0</v>
      </c>
    </row>
    <row r="3" spans="2:23" ht="15">
      <c r="B3" t="s">
        <v>19</v>
      </c>
      <c r="C3" s="1" t="s">
        <v>22</v>
      </c>
      <c r="D3" s="1" t="s">
        <v>23</v>
      </c>
      <c r="E3" t="s">
        <v>19</v>
      </c>
      <c r="F3" s="1" t="s">
        <v>32</v>
      </c>
      <c r="G3" s="1" t="s">
        <v>23</v>
      </c>
      <c r="H3" t="s">
        <v>19</v>
      </c>
      <c r="I3" s="1" t="s">
        <v>33</v>
      </c>
      <c r="J3" s="1" t="s">
        <v>23</v>
      </c>
      <c r="K3" t="s">
        <v>19</v>
      </c>
      <c r="L3" s="1" t="s">
        <v>34</v>
      </c>
      <c r="M3" s="1" t="s">
        <v>23</v>
      </c>
      <c r="N3" t="s">
        <v>19</v>
      </c>
      <c r="O3" s="1" t="s">
        <v>35</v>
      </c>
      <c r="P3" s="1" t="s">
        <v>23</v>
      </c>
      <c r="Q3" t="s">
        <v>19</v>
      </c>
      <c r="R3" s="1" t="s">
        <v>36</v>
      </c>
      <c r="S3" s="6" t="s">
        <v>23</v>
      </c>
      <c r="T3" s="8" t="s">
        <v>65</v>
      </c>
      <c r="U3" s="5" t="s">
        <v>64</v>
      </c>
      <c r="V3" s="8" t="s">
        <v>66</v>
      </c>
      <c r="W3" s="5">
        <v>2012</v>
      </c>
    </row>
    <row r="4" spans="1:18" ht="15">
      <c r="A4" s="8" t="s">
        <v>21</v>
      </c>
      <c r="B4" t="s">
        <v>39</v>
      </c>
      <c r="C4" s="1">
        <v>699</v>
      </c>
      <c r="D4" s="5"/>
      <c r="E4" t="s">
        <v>41</v>
      </c>
      <c r="F4" s="1">
        <v>509</v>
      </c>
      <c r="G4" s="6"/>
      <c r="H4" t="s">
        <v>41</v>
      </c>
      <c r="I4" s="1">
        <v>470</v>
      </c>
      <c r="J4" s="5"/>
      <c r="K4" t="s">
        <v>41</v>
      </c>
      <c r="L4" s="1">
        <v>565</v>
      </c>
      <c r="M4" s="5"/>
      <c r="N4" t="s">
        <v>41</v>
      </c>
      <c r="O4" s="1">
        <v>696</v>
      </c>
      <c r="P4" s="5"/>
      <c r="Q4" t="s">
        <v>39</v>
      </c>
      <c r="R4" s="1">
        <v>676</v>
      </c>
    </row>
    <row r="5" spans="1:18" ht="15">
      <c r="A5" s="8"/>
      <c r="B5" t="s">
        <v>122</v>
      </c>
      <c r="C5" s="1">
        <v>426</v>
      </c>
      <c r="D5" s="5"/>
      <c r="E5" t="s">
        <v>39</v>
      </c>
      <c r="F5" s="1">
        <v>437</v>
      </c>
      <c r="G5" s="6"/>
      <c r="H5" t="s">
        <v>46</v>
      </c>
      <c r="I5" s="1">
        <v>437</v>
      </c>
      <c r="J5" s="5"/>
      <c r="K5" t="s">
        <v>43</v>
      </c>
      <c r="L5" s="1">
        <v>413</v>
      </c>
      <c r="M5" s="5"/>
      <c r="N5" t="s">
        <v>42</v>
      </c>
      <c r="O5" s="1">
        <v>422</v>
      </c>
      <c r="P5" s="5"/>
      <c r="Q5" t="s">
        <v>41</v>
      </c>
      <c r="R5" s="1">
        <v>492</v>
      </c>
    </row>
    <row r="6" spans="1:19" ht="15">
      <c r="A6" s="8"/>
      <c r="B6" t="s">
        <v>42</v>
      </c>
      <c r="C6" s="1">
        <v>401</v>
      </c>
      <c r="D6" s="5">
        <v>1</v>
      </c>
      <c r="E6" t="s">
        <v>42</v>
      </c>
      <c r="F6" s="1">
        <v>359</v>
      </c>
      <c r="G6" s="5">
        <v>2</v>
      </c>
      <c r="H6" t="s">
        <v>122</v>
      </c>
      <c r="I6" s="1">
        <v>408</v>
      </c>
      <c r="J6" s="5">
        <v>2</v>
      </c>
      <c r="K6" t="s">
        <v>46</v>
      </c>
      <c r="L6" s="1">
        <v>342</v>
      </c>
      <c r="M6" s="5">
        <v>3</v>
      </c>
      <c r="N6" t="s">
        <v>122</v>
      </c>
      <c r="O6" s="1">
        <v>396</v>
      </c>
      <c r="P6" s="5">
        <v>1</v>
      </c>
      <c r="Q6" t="s">
        <v>42</v>
      </c>
      <c r="R6" s="1">
        <v>418</v>
      </c>
      <c r="S6" s="5">
        <v>1</v>
      </c>
    </row>
    <row r="7" spans="1:23" ht="15">
      <c r="A7" s="8"/>
      <c r="C7" s="5">
        <f>SUM(C4:C6)</f>
        <v>1526</v>
      </c>
      <c r="D7" s="5">
        <v>575</v>
      </c>
      <c r="F7" s="5">
        <f>SUM(F4:F6)</f>
        <v>1305</v>
      </c>
      <c r="G7" s="5">
        <v>389</v>
      </c>
      <c r="I7" s="5">
        <f>SUM(I4:I6)</f>
        <v>1315</v>
      </c>
      <c r="J7" s="5">
        <v>389</v>
      </c>
      <c r="L7" s="5">
        <f>SUM(L4:L6)</f>
        <v>1320</v>
      </c>
      <c r="M7" s="5">
        <v>312</v>
      </c>
      <c r="O7" s="5">
        <f>SUM(O4:O6)</f>
        <v>1514</v>
      </c>
      <c r="P7" s="5">
        <v>575</v>
      </c>
      <c r="R7" s="5">
        <f>SUM(R4:R6)</f>
        <v>1586</v>
      </c>
      <c r="S7" s="5">
        <v>575</v>
      </c>
      <c r="T7" s="8">
        <f>D7+G7+J7+M7+P7+S7</f>
        <v>2815</v>
      </c>
      <c r="U7" s="5">
        <v>12049</v>
      </c>
      <c r="V7" s="8">
        <f>T7+U7</f>
        <v>14864</v>
      </c>
      <c r="W7" s="5">
        <v>1</v>
      </c>
    </row>
    <row r="8" spans="1:23" ht="15">
      <c r="A8" s="8"/>
      <c r="G8" s="5"/>
      <c r="W8" s="5"/>
    </row>
    <row r="9" spans="1:23" ht="15">
      <c r="A9" s="8" t="s">
        <v>10</v>
      </c>
      <c r="B9" t="s">
        <v>38</v>
      </c>
      <c r="C9" s="1">
        <v>525</v>
      </c>
      <c r="D9" s="5"/>
      <c r="E9" t="s">
        <v>38</v>
      </c>
      <c r="F9" s="1">
        <v>688</v>
      </c>
      <c r="G9" s="5"/>
      <c r="H9" t="s">
        <v>38</v>
      </c>
      <c r="I9" s="1">
        <v>688</v>
      </c>
      <c r="J9" s="5"/>
      <c r="K9" t="s">
        <v>38</v>
      </c>
      <c r="L9" s="1">
        <v>514</v>
      </c>
      <c r="M9" s="5"/>
      <c r="N9" t="s">
        <v>38</v>
      </c>
      <c r="O9" s="1">
        <v>572</v>
      </c>
      <c r="P9" s="5"/>
      <c r="Q9" t="s">
        <v>56</v>
      </c>
      <c r="R9" s="1">
        <v>546</v>
      </c>
      <c r="W9" s="5"/>
    </row>
    <row r="10" spans="1:23" ht="15">
      <c r="A10" s="8"/>
      <c r="B10" t="s">
        <v>56</v>
      </c>
      <c r="C10" s="1">
        <v>487</v>
      </c>
      <c r="D10" s="5"/>
      <c r="E10" t="s">
        <v>56</v>
      </c>
      <c r="F10" s="1">
        <v>561</v>
      </c>
      <c r="G10" s="5"/>
      <c r="H10" t="s">
        <v>56</v>
      </c>
      <c r="I10" s="1">
        <v>509</v>
      </c>
      <c r="J10" s="5"/>
      <c r="K10" t="s">
        <v>56</v>
      </c>
      <c r="L10" s="1">
        <v>474</v>
      </c>
      <c r="M10" s="5"/>
      <c r="N10" t="s">
        <v>40</v>
      </c>
      <c r="O10" s="1">
        <v>521</v>
      </c>
      <c r="P10" s="5"/>
      <c r="Q10" t="s">
        <v>38</v>
      </c>
      <c r="R10" s="1">
        <v>452</v>
      </c>
      <c r="W10" s="5"/>
    </row>
    <row r="11" spans="1:23" ht="15">
      <c r="A11" s="8"/>
      <c r="B11" t="s">
        <v>40</v>
      </c>
      <c r="C11" s="1">
        <v>318</v>
      </c>
      <c r="D11" s="5">
        <v>3</v>
      </c>
      <c r="E11" t="s">
        <v>40</v>
      </c>
      <c r="F11" s="1">
        <v>470</v>
      </c>
      <c r="G11" s="5">
        <v>1</v>
      </c>
      <c r="H11" t="s">
        <v>40</v>
      </c>
      <c r="I11" s="1">
        <v>317</v>
      </c>
      <c r="J11" s="5">
        <v>1</v>
      </c>
      <c r="K11" t="s">
        <v>89</v>
      </c>
      <c r="L11" s="1">
        <v>442</v>
      </c>
      <c r="M11" s="5">
        <v>1</v>
      </c>
      <c r="N11" t="s">
        <v>56</v>
      </c>
      <c r="O11" s="1">
        <v>332</v>
      </c>
      <c r="P11" s="5">
        <v>2</v>
      </c>
      <c r="Q11" t="s">
        <v>40</v>
      </c>
      <c r="R11" s="1">
        <v>388</v>
      </c>
      <c r="S11" s="5">
        <v>2</v>
      </c>
      <c r="W11" s="5"/>
    </row>
    <row r="12" spans="1:23" ht="15">
      <c r="A12" s="8"/>
      <c r="C12" s="5">
        <f>SUM(C9:C11)</f>
        <v>1330</v>
      </c>
      <c r="D12" s="5">
        <v>312</v>
      </c>
      <c r="F12" s="5">
        <f>SUM(F9:F11)</f>
        <v>1719</v>
      </c>
      <c r="G12" s="5">
        <v>575</v>
      </c>
      <c r="I12" s="5">
        <f>SUM(I9:I11)</f>
        <v>1514</v>
      </c>
      <c r="J12" s="5">
        <v>575</v>
      </c>
      <c r="L12" s="5">
        <f>SUM(L9:L11)</f>
        <v>1430</v>
      </c>
      <c r="M12" s="5">
        <v>575</v>
      </c>
      <c r="O12" s="5">
        <f>SUM(O9:O11)</f>
        <v>1425</v>
      </c>
      <c r="P12" s="5">
        <v>389</v>
      </c>
      <c r="R12" s="5">
        <f>SUM(R9:R11)</f>
        <v>1386</v>
      </c>
      <c r="S12" s="5">
        <v>389</v>
      </c>
      <c r="T12" s="8">
        <f>D12+G12+J12+M12+P12+S12</f>
        <v>2815</v>
      </c>
      <c r="U12" s="5">
        <v>10856</v>
      </c>
      <c r="V12" s="8">
        <f>T12+U12</f>
        <v>13671</v>
      </c>
      <c r="W12" s="5">
        <v>2</v>
      </c>
    </row>
    <row r="13" spans="1:23" ht="15">
      <c r="A13" s="8"/>
      <c r="G13" s="5"/>
      <c r="W13" s="5"/>
    </row>
    <row r="14" spans="1:23" ht="15">
      <c r="A14" s="8" t="s">
        <v>9</v>
      </c>
      <c r="B14" t="s">
        <v>91</v>
      </c>
      <c r="C14" s="1">
        <v>576</v>
      </c>
      <c r="D14" s="5"/>
      <c r="E14" t="s">
        <v>91</v>
      </c>
      <c r="F14" s="1">
        <v>408</v>
      </c>
      <c r="G14" s="5"/>
      <c r="H14" t="s">
        <v>105</v>
      </c>
      <c r="I14" s="6">
        <v>561</v>
      </c>
      <c r="J14" s="5"/>
      <c r="K14" t="s">
        <v>91</v>
      </c>
      <c r="L14" s="1">
        <v>690</v>
      </c>
      <c r="M14" s="5"/>
      <c r="N14" t="s">
        <v>105</v>
      </c>
      <c r="O14" s="1">
        <v>483</v>
      </c>
      <c r="P14" s="5"/>
      <c r="Q14" t="s">
        <v>91</v>
      </c>
      <c r="R14" s="1">
        <v>294</v>
      </c>
      <c r="W14" s="5"/>
    </row>
    <row r="15" spans="1:23" ht="15">
      <c r="A15" s="8"/>
      <c r="B15" t="s">
        <v>48</v>
      </c>
      <c r="C15" s="1">
        <v>454</v>
      </c>
      <c r="D15" s="5"/>
      <c r="E15" t="s">
        <v>105</v>
      </c>
      <c r="F15" s="1">
        <v>382</v>
      </c>
      <c r="G15" s="5"/>
      <c r="H15" t="s">
        <v>45</v>
      </c>
      <c r="I15" s="6">
        <v>359</v>
      </c>
      <c r="J15" s="5"/>
      <c r="K15" t="s">
        <v>105</v>
      </c>
      <c r="L15" s="1">
        <v>364</v>
      </c>
      <c r="M15" s="5"/>
      <c r="N15" t="s">
        <v>91</v>
      </c>
      <c r="O15" s="1">
        <v>450</v>
      </c>
      <c r="P15" s="5"/>
      <c r="Q15" t="s">
        <v>45</v>
      </c>
      <c r="R15" s="1">
        <v>274</v>
      </c>
      <c r="W15" s="5"/>
    </row>
    <row r="16" spans="1:23" ht="15">
      <c r="A16" s="8"/>
      <c r="B16" t="s">
        <v>45</v>
      </c>
      <c r="C16" s="1">
        <v>337</v>
      </c>
      <c r="D16" s="5">
        <v>2</v>
      </c>
      <c r="E16" t="s">
        <v>45</v>
      </c>
      <c r="F16" s="1">
        <v>337</v>
      </c>
      <c r="G16" s="5">
        <v>3</v>
      </c>
      <c r="H16" t="s">
        <v>91</v>
      </c>
      <c r="I16" s="6">
        <v>297</v>
      </c>
      <c r="J16" s="5">
        <v>3</v>
      </c>
      <c r="K16" t="s">
        <v>48</v>
      </c>
      <c r="L16" s="1">
        <v>285</v>
      </c>
      <c r="M16" s="5">
        <v>2</v>
      </c>
      <c r="N16" t="s">
        <v>45</v>
      </c>
      <c r="O16" s="1">
        <v>352</v>
      </c>
      <c r="P16" s="5">
        <v>3</v>
      </c>
      <c r="Q16" t="s">
        <v>105</v>
      </c>
      <c r="R16" s="1">
        <v>256</v>
      </c>
      <c r="S16" s="5">
        <v>3</v>
      </c>
      <c r="W16" s="5"/>
    </row>
    <row r="17" spans="1:23" ht="15">
      <c r="A17" s="8"/>
      <c r="C17" s="5">
        <f>SUM(C14:C16)</f>
        <v>1367</v>
      </c>
      <c r="D17" s="5">
        <v>389</v>
      </c>
      <c r="F17" s="5">
        <f>SUM(F14:F16)</f>
        <v>1127</v>
      </c>
      <c r="G17" s="5">
        <v>312</v>
      </c>
      <c r="I17" s="5">
        <f>SUM(I14:I16)</f>
        <v>1217</v>
      </c>
      <c r="J17" s="5">
        <v>312</v>
      </c>
      <c r="L17" s="5">
        <f>SUM(L14:L16)</f>
        <v>1339</v>
      </c>
      <c r="M17" s="5">
        <v>389</v>
      </c>
      <c r="O17" s="5">
        <f>SUM(O14:O16)</f>
        <v>1285</v>
      </c>
      <c r="P17" s="5">
        <v>312</v>
      </c>
      <c r="R17" s="5">
        <f>SUM(R14:R16)</f>
        <v>824</v>
      </c>
      <c r="S17" s="5">
        <v>312</v>
      </c>
      <c r="T17" s="8">
        <f>D17+G17+J17+M17+P17+S17</f>
        <v>2026</v>
      </c>
      <c r="U17" s="5">
        <v>7603</v>
      </c>
      <c r="V17" s="8">
        <f>T17+U17</f>
        <v>9629</v>
      </c>
      <c r="W17" s="5">
        <v>3</v>
      </c>
    </row>
    <row r="18" spans="1:23" ht="15">
      <c r="A18" s="8"/>
      <c r="G18" s="5"/>
      <c r="W18" s="5"/>
    </row>
    <row r="19" spans="1:23" ht="15">
      <c r="A19" s="8" t="s">
        <v>8</v>
      </c>
      <c r="B19" t="s">
        <v>50</v>
      </c>
      <c r="C19" s="1">
        <v>284</v>
      </c>
      <c r="D19" s="5"/>
      <c r="E19" t="s">
        <v>50</v>
      </c>
      <c r="F19" s="1">
        <v>202</v>
      </c>
      <c r="G19" s="5"/>
      <c r="H19" t="s">
        <v>50</v>
      </c>
      <c r="I19" s="1">
        <v>202</v>
      </c>
      <c r="J19" s="5"/>
      <c r="K19" t="s">
        <v>104</v>
      </c>
      <c r="L19" s="1">
        <v>252</v>
      </c>
      <c r="M19" s="5"/>
      <c r="N19" t="s">
        <v>50</v>
      </c>
      <c r="O19" s="1">
        <v>296</v>
      </c>
      <c r="P19" s="5"/>
      <c r="Q19" t="s">
        <v>50</v>
      </c>
      <c r="R19" s="1">
        <v>205</v>
      </c>
      <c r="W19" s="5"/>
    </row>
    <row r="20" spans="1:23" ht="15">
      <c r="A20" s="8"/>
      <c r="B20" t="s">
        <v>104</v>
      </c>
      <c r="C20" s="1">
        <v>253</v>
      </c>
      <c r="D20" s="5"/>
      <c r="E20" t="s">
        <v>53</v>
      </c>
      <c r="F20" s="1">
        <v>188</v>
      </c>
      <c r="G20" s="5"/>
      <c r="H20" t="s">
        <v>104</v>
      </c>
      <c r="I20" s="1">
        <v>175</v>
      </c>
      <c r="J20" s="5"/>
      <c r="K20" t="s">
        <v>50</v>
      </c>
      <c r="L20" s="1">
        <v>208</v>
      </c>
      <c r="M20" s="5"/>
      <c r="N20" t="s">
        <v>116</v>
      </c>
      <c r="O20" s="1">
        <v>279</v>
      </c>
      <c r="P20" s="5"/>
      <c r="Q20" t="s">
        <v>116</v>
      </c>
      <c r="R20" s="1">
        <v>162</v>
      </c>
      <c r="W20" s="5"/>
    </row>
    <row r="21" spans="1:23" ht="15">
      <c r="A21" s="8"/>
      <c r="B21" t="s">
        <v>116</v>
      </c>
      <c r="C21" s="1">
        <v>212</v>
      </c>
      <c r="D21" s="5">
        <v>4</v>
      </c>
      <c r="E21" t="s">
        <v>104</v>
      </c>
      <c r="F21" s="1">
        <v>175</v>
      </c>
      <c r="G21" s="5">
        <v>4</v>
      </c>
      <c r="H21" t="s">
        <v>53</v>
      </c>
      <c r="I21" s="1">
        <v>163</v>
      </c>
      <c r="J21" s="5">
        <v>4</v>
      </c>
      <c r="K21" t="s">
        <v>53</v>
      </c>
      <c r="L21" s="1">
        <v>195</v>
      </c>
      <c r="M21" s="5">
        <v>4</v>
      </c>
      <c r="N21" t="s">
        <v>104</v>
      </c>
      <c r="O21" s="1">
        <v>263</v>
      </c>
      <c r="P21" s="5">
        <v>4</v>
      </c>
      <c r="S21" s="5">
        <v>4</v>
      </c>
      <c r="W21" s="5"/>
    </row>
    <row r="22" spans="1:23" ht="15">
      <c r="A22" s="8"/>
      <c r="C22" s="5">
        <f>SUM(C19:C21)</f>
        <v>749</v>
      </c>
      <c r="D22" s="5">
        <v>254</v>
      </c>
      <c r="F22" s="5">
        <f>SUM(F19:F21)</f>
        <v>565</v>
      </c>
      <c r="G22" s="5">
        <v>254</v>
      </c>
      <c r="I22" s="5">
        <f>SUM(I19:I21)</f>
        <v>540</v>
      </c>
      <c r="J22" s="5">
        <v>254</v>
      </c>
      <c r="L22" s="5">
        <f>SUM(L19:L21)</f>
        <v>655</v>
      </c>
      <c r="M22" s="5">
        <v>254</v>
      </c>
      <c r="O22" s="5">
        <f>SUM(O19:O21)</f>
        <v>838</v>
      </c>
      <c r="P22" s="5">
        <v>254</v>
      </c>
      <c r="R22" s="5">
        <f>SUM(R19:R21)</f>
        <v>367</v>
      </c>
      <c r="S22" s="5">
        <v>254</v>
      </c>
      <c r="T22" s="8">
        <f>D22+G22+J22+M22+P22+S22</f>
        <v>1524</v>
      </c>
      <c r="U22" s="5">
        <v>4523</v>
      </c>
      <c r="V22" s="8">
        <f>T22+U22</f>
        <v>6047</v>
      </c>
      <c r="W22" s="5">
        <v>4</v>
      </c>
    </row>
    <row r="23" spans="1:23" ht="15">
      <c r="A23" s="8"/>
      <c r="G23" s="5"/>
      <c r="W23" s="5"/>
    </row>
    <row r="24" spans="1:23" ht="15">
      <c r="A24" s="8" t="s">
        <v>67</v>
      </c>
      <c r="D24" s="5"/>
      <c r="G24" s="5"/>
      <c r="J24" s="5"/>
      <c r="M24" s="5"/>
      <c r="P24" s="5"/>
      <c r="U24" s="5">
        <v>1279</v>
      </c>
      <c r="V24" s="8">
        <f>T24+U24</f>
        <v>1279</v>
      </c>
      <c r="W24" s="5">
        <v>5</v>
      </c>
    </row>
    <row r="25" spans="1:23" ht="15">
      <c r="A25" s="8" t="s">
        <v>68</v>
      </c>
      <c r="D25" s="5"/>
      <c r="G25" s="5"/>
      <c r="J25" s="5"/>
      <c r="M25" s="5"/>
      <c r="P25" s="5"/>
      <c r="U25" s="5">
        <v>1230</v>
      </c>
      <c r="V25" s="8">
        <f>T25+U25</f>
        <v>1230</v>
      </c>
      <c r="W25" s="5">
        <v>6</v>
      </c>
    </row>
    <row r="26" spans="1:23" ht="15">
      <c r="A26" s="8" t="s">
        <v>58</v>
      </c>
      <c r="D26" s="5"/>
      <c r="G26" s="5"/>
      <c r="J26" s="5"/>
      <c r="M26" s="5"/>
      <c r="P26" s="5"/>
      <c r="U26" s="5">
        <v>205</v>
      </c>
      <c r="V26" s="8">
        <f>T26+U26</f>
        <v>205</v>
      </c>
      <c r="W26" s="5">
        <v>7</v>
      </c>
    </row>
    <row r="27" spans="1:21" ht="15">
      <c r="A27" s="8"/>
      <c r="C27"/>
      <c r="D27"/>
      <c r="F27"/>
      <c r="G27"/>
      <c r="I27"/>
      <c r="J27"/>
      <c r="L27"/>
      <c r="M27"/>
      <c r="O27"/>
      <c r="P27"/>
      <c r="R27"/>
      <c r="S27" s="8"/>
      <c r="T27"/>
      <c r="U27"/>
    </row>
    <row r="28" spans="3:21" ht="15">
      <c r="C28"/>
      <c r="D28"/>
      <c r="F28"/>
      <c r="G28"/>
      <c r="I28"/>
      <c r="J28"/>
      <c r="L28"/>
      <c r="M28"/>
      <c r="O28"/>
      <c r="P28"/>
      <c r="R28"/>
      <c r="S28" s="8"/>
      <c r="T28"/>
      <c r="U28"/>
    </row>
    <row r="29" spans="3:21" ht="15">
      <c r="C29"/>
      <c r="D29"/>
      <c r="F29"/>
      <c r="G29"/>
      <c r="I29"/>
      <c r="J29"/>
      <c r="L29"/>
      <c r="M29"/>
      <c r="O29"/>
      <c r="P29"/>
      <c r="R29"/>
      <c r="S29" s="8"/>
      <c r="T29"/>
      <c r="U29"/>
    </row>
    <row r="30" spans="3:21" ht="15">
      <c r="C30"/>
      <c r="D30"/>
      <c r="F30"/>
      <c r="G30"/>
      <c r="I30"/>
      <c r="J30"/>
      <c r="L30"/>
      <c r="M30"/>
      <c r="O30"/>
      <c r="P30"/>
      <c r="R30"/>
      <c r="S30" s="8"/>
      <c r="T30"/>
      <c r="U30"/>
    </row>
    <row r="31" spans="3:21" ht="15">
      <c r="C31"/>
      <c r="D31"/>
      <c r="F31"/>
      <c r="G31"/>
      <c r="I31"/>
      <c r="J31"/>
      <c r="L31"/>
      <c r="M31"/>
      <c r="O31"/>
      <c r="P31"/>
      <c r="R31"/>
      <c r="S31" s="8"/>
      <c r="T31"/>
      <c r="U31"/>
    </row>
  </sheetData>
  <sheetProtection/>
  <mergeCells count="6">
    <mergeCell ref="Q2:S2"/>
    <mergeCell ref="N2:P2"/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2" width="6.140625" style="1" customWidth="1"/>
    <col min="3" max="3" width="21.8515625" style="1" customWidth="1"/>
    <col min="4" max="4" width="13.00390625" style="1" customWidth="1"/>
    <col min="5" max="5" width="6.421875" style="7" customWidth="1"/>
    <col min="6" max="6" width="7.57421875" style="7" customWidth="1"/>
    <col min="7" max="7" width="4.7109375" style="7" customWidth="1"/>
    <col min="8" max="8" width="7.00390625" style="7" customWidth="1"/>
    <col min="9" max="9" width="7.28125" style="7" customWidth="1"/>
    <col min="10" max="10" width="6.00390625" style="7" customWidth="1"/>
    <col min="11" max="11" width="6.421875" style="7" customWidth="1"/>
    <col min="12" max="12" width="7.140625" style="6" customWidth="1"/>
    <col min="13" max="13" width="4.7109375" style="6" customWidth="1"/>
    <col min="14" max="14" width="6.421875" style="6" customWidth="1"/>
    <col min="15" max="15" width="7.140625" style="6" customWidth="1"/>
    <col min="16" max="16" width="4.7109375" style="6" customWidth="1"/>
    <col min="17" max="17" width="6.421875" style="7" customWidth="1"/>
    <col min="18" max="18" width="7.140625" style="6" customWidth="1"/>
    <col min="19" max="19" width="4.7109375" style="6" customWidth="1"/>
    <col min="20" max="20" width="5.8515625" style="6" customWidth="1"/>
    <col min="21" max="21" width="6.8515625" style="6" customWidth="1"/>
    <col min="22" max="22" width="6.7109375" style="7" customWidth="1"/>
    <col min="23" max="23" width="3.57421875" style="7" customWidth="1"/>
  </cols>
  <sheetData>
    <row r="1" spans="1:24" ht="15">
      <c r="A1" s="14" t="s">
        <v>69</v>
      </c>
      <c r="E1" s="53" t="s">
        <v>118</v>
      </c>
      <c r="F1" s="55"/>
      <c r="G1" s="55"/>
      <c r="H1" s="53" t="s">
        <v>119</v>
      </c>
      <c r="I1" s="55"/>
      <c r="J1" s="55"/>
      <c r="K1" s="53" t="s">
        <v>124</v>
      </c>
      <c r="L1" s="55"/>
      <c r="M1" s="55"/>
      <c r="N1" s="53" t="s">
        <v>120</v>
      </c>
      <c r="O1" s="55"/>
      <c r="P1" s="55"/>
      <c r="Q1" s="53" t="s">
        <v>121</v>
      </c>
      <c r="R1" s="55"/>
      <c r="S1" s="55"/>
      <c r="T1" s="53" t="s">
        <v>117</v>
      </c>
      <c r="U1" s="55"/>
      <c r="V1" s="55"/>
      <c r="W1" s="55"/>
      <c r="X1" s="3"/>
    </row>
    <row r="2" spans="1:24" ht="15">
      <c r="A2" s="1" t="s">
        <v>7</v>
      </c>
      <c r="B2" s="1" t="s">
        <v>0</v>
      </c>
      <c r="C2" s="1" t="s">
        <v>19</v>
      </c>
      <c r="D2" s="1" t="s">
        <v>24</v>
      </c>
      <c r="E2" s="6" t="s">
        <v>12</v>
      </c>
      <c r="F2" s="6" t="s">
        <v>13</v>
      </c>
      <c r="G2" s="6" t="s">
        <v>16</v>
      </c>
      <c r="H2" s="6" t="s">
        <v>12</v>
      </c>
      <c r="I2" s="6" t="s">
        <v>13</v>
      </c>
      <c r="J2" s="6" t="s">
        <v>16</v>
      </c>
      <c r="K2" s="6" t="s">
        <v>12</v>
      </c>
      <c r="L2" s="6" t="s">
        <v>13</v>
      </c>
      <c r="M2" s="6" t="s">
        <v>16</v>
      </c>
      <c r="N2" s="6" t="s">
        <v>12</v>
      </c>
      <c r="O2" s="6" t="s">
        <v>13</v>
      </c>
      <c r="P2" s="6" t="s">
        <v>16</v>
      </c>
      <c r="Q2" s="6" t="s">
        <v>12</v>
      </c>
      <c r="R2" s="6" t="s">
        <v>13</v>
      </c>
      <c r="S2" s="6" t="s">
        <v>16</v>
      </c>
      <c r="T2" s="12" t="s">
        <v>17</v>
      </c>
      <c r="U2" s="12" t="s">
        <v>18</v>
      </c>
      <c r="V2" s="6" t="s">
        <v>13</v>
      </c>
      <c r="W2" s="6" t="s">
        <v>16</v>
      </c>
      <c r="X2" s="4" t="s">
        <v>15</v>
      </c>
    </row>
    <row r="3" spans="1:24" ht="15">
      <c r="A3" s="13">
        <v>2</v>
      </c>
      <c r="B3" s="18">
        <v>1</v>
      </c>
      <c r="C3" s="19" t="s">
        <v>38</v>
      </c>
      <c r="D3" s="20" t="s">
        <v>10</v>
      </c>
      <c r="E3" s="24">
        <v>1128</v>
      </c>
      <c r="F3" s="1">
        <v>525</v>
      </c>
      <c r="G3" s="46">
        <v>3</v>
      </c>
      <c r="H3" s="24">
        <v>1474</v>
      </c>
      <c r="I3" s="49">
        <v>688</v>
      </c>
      <c r="J3" s="46">
        <v>1</v>
      </c>
      <c r="K3" s="24">
        <v>1241</v>
      </c>
      <c r="L3" s="1">
        <v>688</v>
      </c>
      <c r="M3" s="46">
        <v>1</v>
      </c>
      <c r="N3" s="24">
        <v>476</v>
      </c>
      <c r="O3" s="1">
        <v>514</v>
      </c>
      <c r="P3" s="47">
        <v>3</v>
      </c>
      <c r="Q3" s="15">
        <v>1087</v>
      </c>
      <c r="R3" s="1">
        <v>572</v>
      </c>
      <c r="S3" s="44">
        <v>2</v>
      </c>
      <c r="T3" s="15">
        <v>5</v>
      </c>
      <c r="U3" s="15">
        <v>507</v>
      </c>
      <c r="V3" s="1">
        <v>452</v>
      </c>
      <c r="W3" s="15">
        <v>4</v>
      </c>
      <c r="X3" s="52">
        <f aca="true" t="shared" si="0" ref="X3:X24">F3+I3+L3+O3+R3+V3</f>
        <v>3439</v>
      </c>
    </row>
    <row r="4" spans="1:24" ht="15">
      <c r="A4" s="13">
        <v>4</v>
      </c>
      <c r="B4" s="18">
        <v>2</v>
      </c>
      <c r="C4" s="19" t="s">
        <v>41</v>
      </c>
      <c r="D4" s="20" t="s">
        <v>21</v>
      </c>
      <c r="E4" s="24">
        <v>1081</v>
      </c>
      <c r="F4" s="1">
        <v>357</v>
      </c>
      <c r="G4" s="24">
        <v>9</v>
      </c>
      <c r="H4" s="24">
        <v>1438</v>
      </c>
      <c r="I4" s="49">
        <v>509</v>
      </c>
      <c r="J4" s="46">
        <v>3</v>
      </c>
      <c r="K4" s="24">
        <v>1125</v>
      </c>
      <c r="L4" s="1">
        <v>470</v>
      </c>
      <c r="M4" s="24">
        <v>4</v>
      </c>
      <c r="N4" s="24">
        <v>511</v>
      </c>
      <c r="O4" s="1">
        <v>565</v>
      </c>
      <c r="P4" s="47">
        <v>2</v>
      </c>
      <c r="Q4" s="15">
        <v>1184</v>
      </c>
      <c r="R4" s="1">
        <v>696</v>
      </c>
      <c r="S4" s="44">
        <v>1</v>
      </c>
      <c r="T4" s="15">
        <v>6</v>
      </c>
      <c r="U4" s="15">
        <v>464</v>
      </c>
      <c r="V4" s="1">
        <v>492</v>
      </c>
      <c r="W4" s="44">
        <v>3</v>
      </c>
      <c r="X4" s="52">
        <f t="shared" si="0"/>
        <v>3089</v>
      </c>
    </row>
    <row r="5" spans="1:24" ht="15">
      <c r="A5" s="13">
        <v>1</v>
      </c>
      <c r="B5" s="18">
        <v>3</v>
      </c>
      <c r="C5" s="19" t="s">
        <v>56</v>
      </c>
      <c r="D5" s="20" t="s">
        <v>10</v>
      </c>
      <c r="E5" s="24">
        <v>1123</v>
      </c>
      <c r="F5" s="1">
        <v>487</v>
      </c>
      <c r="G5" s="24">
        <v>4</v>
      </c>
      <c r="H5" s="24">
        <v>1445</v>
      </c>
      <c r="I5" s="49">
        <v>561</v>
      </c>
      <c r="J5" s="46">
        <v>2</v>
      </c>
      <c r="K5" s="24">
        <v>1175</v>
      </c>
      <c r="L5" s="1">
        <v>509</v>
      </c>
      <c r="M5" s="46">
        <v>3</v>
      </c>
      <c r="N5" s="24">
        <v>473</v>
      </c>
      <c r="O5" s="1">
        <v>474</v>
      </c>
      <c r="P5" s="15">
        <v>4</v>
      </c>
      <c r="Q5" s="15">
        <v>912</v>
      </c>
      <c r="R5" s="1">
        <v>332</v>
      </c>
      <c r="S5" s="15">
        <v>10</v>
      </c>
      <c r="T5" s="15">
        <v>6</v>
      </c>
      <c r="U5" s="15">
        <v>752</v>
      </c>
      <c r="V5" s="1">
        <v>546</v>
      </c>
      <c r="W5" s="44">
        <v>2</v>
      </c>
      <c r="X5" s="52">
        <f t="shared" si="0"/>
        <v>2909</v>
      </c>
    </row>
    <row r="6" spans="1:24" ht="15">
      <c r="A6" s="13">
        <v>8</v>
      </c>
      <c r="B6" s="50">
        <v>4</v>
      </c>
      <c r="C6" s="19" t="s">
        <v>91</v>
      </c>
      <c r="D6" s="20" t="s">
        <v>9</v>
      </c>
      <c r="E6" s="24">
        <v>1130</v>
      </c>
      <c r="F6" s="1">
        <v>576</v>
      </c>
      <c r="G6" s="46">
        <v>2</v>
      </c>
      <c r="H6" s="24">
        <v>1394</v>
      </c>
      <c r="I6" s="49">
        <v>408</v>
      </c>
      <c r="J6" s="24">
        <v>6</v>
      </c>
      <c r="K6" s="24">
        <v>991</v>
      </c>
      <c r="L6" s="1">
        <v>297</v>
      </c>
      <c r="M6" s="24">
        <v>11</v>
      </c>
      <c r="N6" s="24">
        <v>521</v>
      </c>
      <c r="O6" s="1">
        <v>690</v>
      </c>
      <c r="P6" s="47">
        <v>1</v>
      </c>
      <c r="Q6" s="15">
        <v>1011</v>
      </c>
      <c r="R6" s="1">
        <v>450</v>
      </c>
      <c r="S6" s="15">
        <v>5</v>
      </c>
      <c r="T6" s="15">
        <v>4</v>
      </c>
      <c r="U6" s="17">
        <v>239</v>
      </c>
      <c r="V6" s="1">
        <v>294</v>
      </c>
      <c r="W6" s="15">
        <v>10</v>
      </c>
      <c r="X6" s="52">
        <f t="shared" si="0"/>
        <v>2715</v>
      </c>
    </row>
    <row r="7" spans="1:24" ht="15">
      <c r="A7" s="13">
        <v>3</v>
      </c>
      <c r="B7" s="50">
        <v>5</v>
      </c>
      <c r="C7" s="19" t="s">
        <v>39</v>
      </c>
      <c r="D7" s="20" t="s">
        <v>21</v>
      </c>
      <c r="E7" s="24">
        <v>1141</v>
      </c>
      <c r="F7" s="1">
        <v>699</v>
      </c>
      <c r="G7" s="46">
        <v>1</v>
      </c>
      <c r="H7" s="24">
        <v>1406</v>
      </c>
      <c r="I7" s="49">
        <v>437</v>
      </c>
      <c r="J7" s="24">
        <v>5</v>
      </c>
      <c r="K7" s="24">
        <v>969</v>
      </c>
      <c r="L7" s="1">
        <v>263</v>
      </c>
      <c r="M7" s="24">
        <v>13</v>
      </c>
      <c r="N7" s="24">
        <v>0</v>
      </c>
      <c r="O7" s="1">
        <v>157</v>
      </c>
      <c r="P7" s="15">
        <v>21</v>
      </c>
      <c r="Q7" s="15">
        <v>760</v>
      </c>
      <c r="R7" s="1">
        <v>248</v>
      </c>
      <c r="S7" s="15">
        <v>15</v>
      </c>
      <c r="T7" s="15">
        <v>8</v>
      </c>
      <c r="U7" s="15">
        <v>769</v>
      </c>
      <c r="V7" s="1">
        <v>676</v>
      </c>
      <c r="W7" s="44">
        <v>1</v>
      </c>
      <c r="X7" s="52">
        <f t="shared" si="0"/>
        <v>2480</v>
      </c>
    </row>
    <row r="8" spans="1:24" ht="15">
      <c r="A8" s="13">
        <v>7</v>
      </c>
      <c r="B8" s="50">
        <v>6</v>
      </c>
      <c r="C8" s="19" t="s">
        <v>40</v>
      </c>
      <c r="D8" s="20" t="s">
        <v>10</v>
      </c>
      <c r="E8" s="24">
        <v>1067</v>
      </c>
      <c r="F8" s="1">
        <v>318</v>
      </c>
      <c r="G8" s="24">
        <v>11</v>
      </c>
      <c r="H8" s="24">
        <v>1413</v>
      </c>
      <c r="I8" s="49">
        <v>470</v>
      </c>
      <c r="J8" s="24">
        <v>4</v>
      </c>
      <c r="K8" s="24">
        <v>996</v>
      </c>
      <c r="L8" s="1">
        <v>317</v>
      </c>
      <c r="M8" s="24">
        <v>10</v>
      </c>
      <c r="N8" s="24">
        <v>445</v>
      </c>
      <c r="O8" s="1">
        <v>387</v>
      </c>
      <c r="P8" s="15">
        <v>7</v>
      </c>
      <c r="Q8" s="15">
        <v>1048</v>
      </c>
      <c r="R8" s="1">
        <v>521</v>
      </c>
      <c r="S8" s="44">
        <v>3</v>
      </c>
      <c r="T8" s="15">
        <v>5</v>
      </c>
      <c r="U8" s="17">
        <v>246</v>
      </c>
      <c r="V8" s="1">
        <v>388</v>
      </c>
      <c r="W8" s="15">
        <v>6</v>
      </c>
      <c r="X8" s="52">
        <f t="shared" si="0"/>
        <v>2401</v>
      </c>
    </row>
    <row r="9" spans="1:24" ht="15">
      <c r="A9" s="13">
        <v>9</v>
      </c>
      <c r="B9" s="50">
        <v>7</v>
      </c>
      <c r="C9" s="19" t="s">
        <v>105</v>
      </c>
      <c r="D9" s="20" t="s">
        <v>9</v>
      </c>
      <c r="E9" s="24">
        <v>832</v>
      </c>
      <c r="F9" s="1">
        <v>187</v>
      </c>
      <c r="G9" s="24">
        <v>20</v>
      </c>
      <c r="H9" s="24">
        <v>1385</v>
      </c>
      <c r="I9" s="49">
        <v>382</v>
      </c>
      <c r="J9" s="24">
        <v>7</v>
      </c>
      <c r="K9" s="24">
        <v>1178</v>
      </c>
      <c r="L9" s="1">
        <v>561</v>
      </c>
      <c r="M9" s="46">
        <v>2</v>
      </c>
      <c r="N9" s="24">
        <v>440</v>
      </c>
      <c r="O9" s="1">
        <v>364</v>
      </c>
      <c r="P9" s="15">
        <v>8</v>
      </c>
      <c r="Q9" s="15">
        <v>1029</v>
      </c>
      <c r="R9" s="1">
        <v>483</v>
      </c>
      <c r="S9" s="15">
        <v>4</v>
      </c>
      <c r="T9" s="15">
        <v>3</v>
      </c>
      <c r="U9" s="15">
        <v>219</v>
      </c>
      <c r="V9" s="1">
        <v>256</v>
      </c>
      <c r="W9" s="15">
        <v>12</v>
      </c>
      <c r="X9" s="52">
        <f t="shared" si="0"/>
        <v>2233</v>
      </c>
    </row>
    <row r="10" spans="1:24" ht="15">
      <c r="A10" s="13">
        <v>6</v>
      </c>
      <c r="B10" s="50">
        <v>8</v>
      </c>
      <c r="C10" s="19" t="s">
        <v>42</v>
      </c>
      <c r="D10" s="20" t="s">
        <v>21</v>
      </c>
      <c r="E10" s="24">
        <v>1094</v>
      </c>
      <c r="F10" s="1">
        <v>401</v>
      </c>
      <c r="G10" s="24">
        <v>7</v>
      </c>
      <c r="H10" s="24">
        <v>1368</v>
      </c>
      <c r="I10" s="49">
        <v>359</v>
      </c>
      <c r="J10" s="24">
        <v>8</v>
      </c>
      <c r="K10" s="24">
        <v>1042</v>
      </c>
      <c r="L10" s="1">
        <v>382</v>
      </c>
      <c r="M10" s="24">
        <v>7</v>
      </c>
      <c r="N10" s="24">
        <v>352</v>
      </c>
      <c r="O10" s="1">
        <v>222</v>
      </c>
      <c r="P10" s="15">
        <v>16</v>
      </c>
      <c r="Q10" s="15">
        <v>965</v>
      </c>
      <c r="R10" s="1">
        <v>422</v>
      </c>
      <c r="S10" s="15">
        <v>6</v>
      </c>
      <c r="T10" s="15">
        <v>5</v>
      </c>
      <c r="U10" s="15">
        <v>264</v>
      </c>
      <c r="V10" s="1">
        <v>418</v>
      </c>
      <c r="W10" s="15">
        <v>5</v>
      </c>
      <c r="X10" s="52">
        <f t="shared" si="0"/>
        <v>2204</v>
      </c>
    </row>
    <row r="11" spans="1:24" ht="15">
      <c r="A11" s="13">
        <v>14</v>
      </c>
      <c r="B11" s="50">
        <v>9</v>
      </c>
      <c r="C11" s="19" t="s">
        <v>47</v>
      </c>
      <c r="D11" s="20" t="s">
        <v>21</v>
      </c>
      <c r="E11" s="24">
        <v>1098</v>
      </c>
      <c r="F11" s="1">
        <v>426</v>
      </c>
      <c r="G11" s="24">
        <v>6</v>
      </c>
      <c r="H11" s="24">
        <v>1336</v>
      </c>
      <c r="I11" s="49">
        <v>280</v>
      </c>
      <c r="J11" s="24">
        <v>12</v>
      </c>
      <c r="K11" s="24">
        <v>1048</v>
      </c>
      <c r="L11" s="1">
        <v>408</v>
      </c>
      <c r="M11" s="24">
        <v>6</v>
      </c>
      <c r="N11" s="24">
        <v>432</v>
      </c>
      <c r="O11" s="1">
        <v>303</v>
      </c>
      <c r="P11" s="15">
        <v>11</v>
      </c>
      <c r="Q11" s="15">
        <v>959</v>
      </c>
      <c r="R11" s="1">
        <v>396</v>
      </c>
      <c r="S11" s="15">
        <v>7</v>
      </c>
      <c r="T11" s="15">
        <v>3</v>
      </c>
      <c r="U11" s="17">
        <v>62</v>
      </c>
      <c r="V11" s="1">
        <v>238</v>
      </c>
      <c r="W11" s="15">
        <v>13</v>
      </c>
      <c r="X11" s="52">
        <f t="shared" si="0"/>
        <v>2051</v>
      </c>
    </row>
    <row r="12" spans="1:24" ht="15">
      <c r="A12" s="13">
        <v>13</v>
      </c>
      <c r="B12" s="50">
        <v>10</v>
      </c>
      <c r="C12" s="19" t="s">
        <v>46</v>
      </c>
      <c r="D12" s="20" t="s">
        <v>21</v>
      </c>
      <c r="E12" s="24">
        <v>1018</v>
      </c>
      <c r="F12" s="1">
        <v>268</v>
      </c>
      <c r="G12" s="24">
        <v>14</v>
      </c>
      <c r="H12" s="24">
        <v>1284</v>
      </c>
      <c r="I12" s="49">
        <v>216</v>
      </c>
      <c r="J12" s="24">
        <v>16</v>
      </c>
      <c r="K12" s="24">
        <v>1110</v>
      </c>
      <c r="L12" s="1">
        <v>437</v>
      </c>
      <c r="M12" s="24">
        <v>5</v>
      </c>
      <c r="N12" s="24">
        <v>438</v>
      </c>
      <c r="O12" s="1">
        <v>342</v>
      </c>
      <c r="P12" s="15">
        <v>9</v>
      </c>
      <c r="Q12" s="15">
        <v>957</v>
      </c>
      <c r="R12" s="1">
        <v>373</v>
      </c>
      <c r="S12" s="15">
        <v>8</v>
      </c>
      <c r="T12" s="15">
        <v>5</v>
      </c>
      <c r="U12" s="15">
        <v>81</v>
      </c>
      <c r="V12" s="1">
        <v>361</v>
      </c>
      <c r="W12" s="15">
        <v>7</v>
      </c>
      <c r="X12" s="52">
        <f t="shared" si="0"/>
        <v>1997</v>
      </c>
    </row>
    <row r="13" spans="1:24" ht="15">
      <c r="A13" s="13">
        <v>5</v>
      </c>
      <c r="B13" s="50">
        <v>11</v>
      </c>
      <c r="C13" s="19" t="s">
        <v>43</v>
      </c>
      <c r="D13" s="20" t="s">
        <v>21</v>
      </c>
      <c r="E13" s="24">
        <v>1083</v>
      </c>
      <c r="F13" s="1">
        <v>378</v>
      </c>
      <c r="G13" s="24">
        <v>8</v>
      </c>
      <c r="H13" s="24">
        <v>1354</v>
      </c>
      <c r="I13" s="49">
        <v>297</v>
      </c>
      <c r="J13" s="24">
        <v>11</v>
      </c>
      <c r="K13" s="24">
        <v>959</v>
      </c>
      <c r="L13" s="1">
        <v>231</v>
      </c>
      <c r="M13" s="24">
        <v>15</v>
      </c>
      <c r="N13" s="24">
        <v>452</v>
      </c>
      <c r="O13" s="1">
        <v>413</v>
      </c>
      <c r="P13" s="15">
        <v>6</v>
      </c>
      <c r="Q13" s="15">
        <v>901</v>
      </c>
      <c r="R13" s="1">
        <v>313</v>
      </c>
      <c r="S13" s="15">
        <v>11</v>
      </c>
      <c r="T13" s="15">
        <v>5</v>
      </c>
      <c r="U13" s="15">
        <v>67</v>
      </c>
      <c r="V13" s="1">
        <v>337</v>
      </c>
      <c r="W13" s="15">
        <v>8</v>
      </c>
      <c r="X13" s="52">
        <f t="shared" si="0"/>
        <v>1969</v>
      </c>
    </row>
    <row r="14" spans="1:24" ht="15">
      <c r="A14" s="13">
        <v>12</v>
      </c>
      <c r="B14" s="50">
        <v>12</v>
      </c>
      <c r="C14" s="19" t="s">
        <v>45</v>
      </c>
      <c r="D14" s="20" t="s">
        <v>9</v>
      </c>
      <c r="E14" s="24">
        <v>1072</v>
      </c>
      <c r="F14" s="1">
        <v>337</v>
      </c>
      <c r="G14" s="24">
        <v>10</v>
      </c>
      <c r="H14" s="24">
        <v>1364</v>
      </c>
      <c r="I14" s="49">
        <v>337</v>
      </c>
      <c r="J14" s="24">
        <v>9</v>
      </c>
      <c r="K14" s="24">
        <v>1007</v>
      </c>
      <c r="L14" s="1">
        <v>359</v>
      </c>
      <c r="M14" s="24">
        <v>8</v>
      </c>
      <c r="N14" s="24">
        <v>412</v>
      </c>
      <c r="O14" s="1">
        <v>268</v>
      </c>
      <c r="P14" s="15">
        <v>13</v>
      </c>
      <c r="Q14" s="15">
        <v>944</v>
      </c>
      <c r="R14" s="1">
        <v>352</v>
      </c>
      <c r="S14" s="15">
        <v>9</v>
      </c>
      <c r="T14" s="15">
        <v>4</v>
      </c>
      <c r="U14" s="15">
        <v>12</v>
      </c>
      <c r="V14" s="1">
        <v>274</v>
      </c>
      <c r="W14" s="15">
        <v>11</v>
      </c>
      <c r="X14" s="52">
        <f t="shared" si="0"/>
        <v>1927</v>
      </c>
    </row>
    <row r="15" spans="1:24" ht="15">
      <c r="A15" s="13">
        <v>20</v>
      </c>
      <c r="B15" s="50">
        <v>13</v>
      </c>
      <c r="C15" s="19" t="s">
        <v>54</v>
      </c>
      <c r="D15" s="20" t="s">
        <v>21</v>
      </c>
      <c r="E15" s="24">
        <v>1047</v>
      </c>
      <c r="F15" s="1">
        <v>301</v>
      </c>
      <c r="G15" s="24">
        <v>12</v>
      </c>
      <c r="H15" s="24">
        <v>1359</v>
      </c>
      <c r="I15" s="49">
        <v>317</v>
      </c>
      <c r="J15" s="24">
        <v>10</v>
      </c>
      <c r="K15" s="24">
        <v>1000</v>
      </c>
      <c r="L15" s="1">
        <v>337</v>
      </c>
      <c r="M15" s="24">
        <v>9</v>
      </c>
      <c r="N15" s="24">
        <v>435</v>
      </c>
      <c r="O15" s="1">
        <v>322</v>
      </c>
      <c r="P15" s="15">
        <v>10</v>
      </c>
      <c r="Q15" s="15">
        <v>754</v>
      </c>
      <c r="R15" s="1">
        <v>233</v>
      </c>
      <c r="S15" s="15">
        <v>16</v>
      </c>
      <c r="T15" s="15">
        <v>5</v>
      </c>
      <c r="U15" s="15">
        <v>-139</v>
      </c>
      <c r="V15" s="1">
        <v>315</v>
      </c>
      <c r="W15" s="15">
        <v>9</v>
      </c>
      <c r="X15" s="52">
        <f t="shared" si="0"/>
        <v>1825</v>
      </c>
    </row>
    <row r="16" spans="1:24" ht="15">
      <c r="A16" s="13">
        <v>11</v>
      </c>
      <c r="B16" s="50">
        <v>14</v>
      </c>
      <c r="C16" s="19" t="s">
        <v>48</v>
      </c>
      <c r="D16" s="20" t="s">
        <v>9</v>
      </c>
      <c r="E16" s="24">
        <v>1103</v>
      </c>
      <c r="F16" s="1">
        <v>454</v>
      </c>
      <c r="G16" s="24">
        <v>5</v>
      </c>
      <c r="H16" s="24">
        <v>1327</v>
      </c>
      <c r="I16" s="49">
        <v>263</v>
      </c>
      <c r="J16" s="24">
        <v>13</v>
      </c>
      <c r="K16" s="24">
        <v>963</v>
      </c>
      <c r="L16" s="1">
        <v>246</v>
      </c>
      <c r="M16" s="24">
        <v>14</v>
      </c>
      <c r="N16" s="24">
        <v>418</v>
      </c>
      <c r="O16" s="1">
        <v>285</v>
      </c>
      <c r="P16" s="15">
        <v>12</v>
      </c>
      <c r="Q16" s="15">
        <v>751</v>
      </c>
      <c r="R16" s="1">
        <v>220</v>
      </c>
      <c r="S16" s="15">
        <v>17</v>
      </c>
      <c r="T16" s="15">
        <v>3</v>
      </c>
      <c r="U16" s="15">
        <v>14</v>
      </c>
      <c r="V16" s="1">
        <v>221</v>
      </c>
      <c r="W16" s="15">
        <v>14</v>
      </c>
      <c r="X16" s="52">
        <f t="shared" si="0"/>
        <v>1689</v>
      </c>
    </row>
    <row r="17" spans="1:24" ht="15">
      <c r="A17" s="13">
        <v>15</v>
      </c>
      <c r="B17" s="50">
        <v>15</v>
      </c>
      <c r="C17" s="19" t="s">
        <v>50</v>
      </c>
      <c r="D17" s="20" t="s">
        <v>8</v>
      </c>
      <c r="E17" s="24">
        <v>1023</v>
      </c>
      <c r="F17" s="1">
        <v>284</v>
      </c>
      <c r="G17" s="24">
        <v>13</v>
      </c>
      <c r="H17" s="24">
        <v>1204</v>
      </c>
      <c r="I17" s="49">
        <v>202</v>
      </c>
      <c r="J17" s="24">
        <v>17</v>
      </c>
      <c r="K17" s="24">
        <v>928</v>
      </c>
      <c r="L17" s="1">
        <v>202</v>
      </c>
      <c r="M17" s="24">
        <v>17</v>
      </c>
      <c r="N17" s="24">
        <v>351</v>
      </c>
      <c r="O17" s="1">
        <v>208</v>
      </c>
      <c r="P17" s="15">
        <v>17</v>
      </c>
      <c r="Q17" s="15">
        <v>875</v>
      </c>
      <c r="R17" s="1">
        <v>296</v>
      </c>
      <c r="S17" s="15">
        <v>12</v>
      </c>
      <c r="T17" s="15">
        <v>3</v>
      </c>
      <c r="U17" s="15">
        <v>-369</v>
      </c>
      <c r="V17" s="1">
        <v>205</v>
      </c>
      <c r="W17" s="15">
        <v>15</v>
      </c>
      <c r="X17" s="52">
        <f t="shared" si="0"/>
        <v>1397</v>
      </c>
    </row>
    <row r="18" spans="1:24" ht="15">
      <c r="A18" s="13">
        <v>10</v>
      </c>
      <c r="B18" s="50">
        <v>16</v>
      </c>
      <c r="C18" s="19" t="s">
        <v>44</v>
      </c>
      <c r="D18" s="20" t="s">
        <v>21</v>
      </c>
      <c r="E18" s="24">
        <v>972</v>
      </c>
      <c r="F18" s="1">
        <v>239</v>
      </c>
      <c r="G18" s="24">
        <v>16</v>
      </c>
      <c r="H18" s="24">
        <v>1314</v>
      </c>
      <c r="I18" s="49">
        <v>246</v>
      </c>
      <c r="J18" s="24">
        <v>14</v>
      </c>
      <c r="K18" s="24">
        <v>959</v>
      </c>
      <c r="L18" s="1">
        <v>231</v>
      </c>
      <c r="M18" s="24">
        <v>15</v>
      </c>
      <c r="N18" s="24">
        <v>357</v>
      </c>
      <c r="O18" s="1">
        <v>237</v>
      </c>
      <c r="P18" s="15">
        <v>15</v>
      </c>
      <c r="Q18" s="15">
        <v>749</v>
      </c>
      <c r="R18" s="1">
        <v>206</v>
      </c>
      <c r="S18" s="15">
        <v>18</v>
      </c>
      <c r="T18" s="15">
        <v>2</v>
      </c>
      <c r="U18" s="15">
        <v>-374</v>
      </c>
      <c r="V18" s="1">
        <v>190</v>
      </c>
      <c r="W18" s="15">
        <v>16</v>
      </c>
      <c r="X18" s="52">
        <f t="shared" si="0"/>
        <v>1349</v>
      </c>
    </row>
    <row r="19" spans="1:24" ht="15">
      <c r="A19" s="13">
        <v>16</v>
      </c>
      <c r="B19" s="50">
        <v>17</v>
      </c>
      <c r="C19" s="19" t="s">
        <v>49</v>
      </c>
      <c r="D19" s="20" t="s">
        <v>21</v>
      </c>
      <c r="E19" s="24">
        <v>943</v>
      </c>
      <c r="F19" s="1">
        <v>225</v>
      </c>
      <c r="G19" s="24">
        <v>17</v>
      </c>
      <c r="H19" s="24">
        <v>1294</v>
      </c>
      <c r="I19" s="49">
        <v>231</v>
      </c>
      <c r="J19" s="24">
        <v>15</v>
      </c>
      <c r="K19" s="24">
        <v>884</v>
      </c>
      <c r="L19" s="1">
        <v>188</v>
      </c>
      <c r="M19" s="24">
        <v>18</v>
      </c>
      <c r="N19" s="24">
        <v>70</v>
      </c>
      <c r="O19" s="1">
        <v>182</v>
      </c>
      <c r="P19" s="15">
        <v>19</v>
      </c>
      <c r="Q19" s="15">
        <v>710</v>
      </c>
      <c r="R19" s="1">
        <v>181</v>
      </c>
      <c r="S19" s="15">
        <v>20</v>
      </c>
      <c r="T19" s="15">
        <v>2</v>
      </c>
      <c r="U19" s="15">
        <v>-938</v>
      </c>
      <c r="V19" s="1">
        <v>176</v>
      </c>
      <c r="W19" s="15">
        <v>17</v>
      </c>
      <c r="X19" s="52">
        <f t="shared" si="0"/>
        <v>1183</v>
      </c>
    </row>
    <row r="20" spans="1:24" ht="15">
      <c r="A20" s="13">
        <v>19</v>
      </c>
      <c r="B20" s="50">
        <v>18</v>
      </c>
      <c r="C20" s="19" t="s">
        <v>116</v>
      </c>
      <c r="D20" s="20" t="s">
        <v>8</v>
      </c>
      <c r="E20" s="24">
        <v>892</v>
      </c>
      <c r="F20" s="1">
        <v>212</v>
      </c>
      <c r="G20" s="24">
        <v>18</v>
      </c>
      <c r="H20" s="24">
        <v>836</v>
      </c>
      <c r="I20" s="49">
        <v>163</v>
      </c>
      <c r="J20" s="24">
        <v>20</v>
      </c>
      <c r="K20" s="24">
        <v>639</v>
      </c>
      <c r="L20" s="1">
        <v>151</v>
      </c>
      <c r="M20" s="24">
        <v>21</v>
      </c>
      <c r="N20" s="24">
        <v>1</v>
      </c>
      <c r="O20" s="1">
        <v>169</v>
      </c>
      <c r="P20" s="15">
        <v>20</v>
      </c>
      <c r="Q20" s="15">
        <v>783</v>
      </c>
      <c r="R20" s="1">
        <v>279</v>
      </c>
      <c r="S20" s="15">
        <v>13</v>
      </c>
      <c r="T20" s="15">
        <v>1</v>
      </c>
      <c r="U20" s="15">
        <v>-1176</v>
      </c>
      <c r="V20" s="1">
        <v>162</v>
      </c>
      <c r="W20" s="15">
        <v>18</v>
      </c>
      <c r="X20" s="52">
        <f t="shared" si="0"/>
        <v>1136</v>
      </c>
    </row>
    <row r="21" spans="1:24" ht="15">
      <c r="A21" s="13">
        <v>17</v>
      </c>
      <c r="B21" s="50">
        <v>19</v>
      </c>
      <c r="C21" s="19" t="s">
        <v>104</v>
      </c>
      <c r="D21" s="20" t="s">
        <v>8</v>
      </c>
      <c r="E21" s="24">
        <v>978</v>
      </c>
      <c r="F21" s="1">
        <v>253</v>
      </c>
      <c r="G21" s="24">
        <v>15</v>
      </c>
      <c r="H21" s="24">
        <v>839</v>
      </c>
      <c r="I21" s="49">
        <v>175</v>
      </c>
      <c r="J21" s="24">
        <v>19</v>
      </c>
      <c r="K21" s="24">
        <v>859</v>
      </c>
      <c r="L21" s="1">
        <v>175</v>
      </c>
      <c r="M21" s="24">
        <v>19</v>
      </c>
      <c r="N21" s="24">
        <v>400</v>
      </c>
      <c r="O21" s="1">
        <v>252</v>
      </c>
      <c r="P21" s="15">
        <v>14</v>
      </c>
      <c r="Q21" s="15">
        <v>770</v>
      </c>
      <c r="R21" s="1">
        <v>263</v>
      </c>
      <c r="S21" s="15">
        <v>14</v>
      </c>
      <c r="T21" s="15"/>
      <c r="U21" s="15"/>
      <c r="V21" s="1"/>
      <c r="W21" s="15"/>
      <c r="X21" s="52">
        <f t="shared" si="0"/>
        <v>1118</v>
      </c>
    </row>
    <row r="22" spans="1:24" ht="15">
      <c r="A22" s="13">
        <v>18</v>
      </c>
      <c r="B22" s="50">
        <v>20</v>
      </c>
      <c r="C22" s="19" t="s">
        <v>53</v>
      </c>
      <c r="D22" s="20" t="s">
        <v>8</v>
      </c>
      <c r="E22" s="24">
        <v>845</v>
      </c>
      <c r="F22" s="1">
        <v>199</v>
      </c>
      <c r="G22" s="24">
        <v>19</v>
      </c>
      <c r="H22" s="24">
        <v>1005</v>
      </c>
      <c r="I22" s="49">
        <v>188</v>
      </c>
      <c r="J22" s="24">
        <v>18</v>
      </c>
      <c r="K22" s="24">
        <v>719</v>
      </c>
      <c r="L22" s="1">
        <v>163</v>
      </c>
      <c r="M22" s="24">
        <v>20</v>
      </c>
      <c r="N22" s="24">
        <v>319</v>
      </c>
      <c r="O22" s="1">
        <v>195</v>
      </c>
      <c r="P22" s="15">
        <v>18</v>
      </c>
      <c r="Q22" s="15">
        <v>715</v>
      </c>
      <c r="R22" s="1">
        <v>193</v>
      </c>
      <c r="S22" s="15">
        <v>19</v>
      </c>
      <c r="T22" s="15"/>
      <c r="U22" s="17"/>
      <c r="V22" s="1"/>
      <c r="W22" s="15"/>
      <c r="X22" s="52">
        <f t="shared" si="0"/>
        <v>938</v>
      </c>
    </row>
    <row r="23" spans="1:24" ht="15">
      <c r="A23" s="13">
        <v>21</v>
      </c>
      <c r="B23" s="50">
        <v>21</v>
      </c>
      <c r="C23" s="19" t="s">
        <v>89</v>
      </c>
      <c r="D23" s="20" t="s">
        <v>10</v>
      </c>
      <c r="E23" s="24"/>
      <c r="F23" s="15"/>
      <c r="G23" s="24"/>
      <c r="H23" s="24"/>
      <c r="I23" s="15"/>
      <c r="J23" s="24"/>
      <c r="K23" s="24"/>
      <c r="L23" s="15"/>
      <c r="M23" s="24"/>
      <c r="N23" s="24">
        <v>458</v>
      </c>
      <c r="O23" s="1">
        <v>442</v>
      </c>
      <c r="P23" s="15">
        <v>5</v>
      </c>
      <c r="Q23" s="15"/>
      <c r="R23" s="15"/>
      <c r="S23" s="15"/>
      <c r="T23" s="15"/>
      <c r="U23" s="15"/>
      <c r="V23" s="15"/>
      <c r="W23" s="15"/>
      <c r="X23" s="52">
        <f t="shared" si="0"/>
        <v>442</v>
      </c>
    </row>
    <row r="24" spans="1:24" ht="15">
      <c r="A24" s="13">
        <v>22</v>
      </c>
      <c r="B24" s="50">
        <v>22</v>
      </c>
      <c r="C24" s="9" t="s">
        <v>123</v>
      </c>
      <c r="D24" s="10" t="s">
        <v>9</v>
      </c>
      <c r="E24" s="15"/>
      <c r="F24" s="1"/>
      <c r="G24" s="15"/>
      <c r="H24" s="15"/>
      <c r="I24" s="1"/>
      <c r="J24" s="15"/>
      <c r="K24" s="15">
        <v>975</v>
      </c>
      <c r="L24" s="1">
        <v>280</v>
      </c>
      <c r="M24" s="24">
        <v>12</v>
      </c>
      <c r="N24" s="16"/>
      <c r="O24" s="1"/>
      <c r="P24" s="15"/>
      <c r="Q24" s="15"/>
      <c r="R24" s="1"/>
      <c r="S24" s="15"/>
      <c r="T24" s="15"/>
      <c r="U24" s="15"/>
      <c r="V24" s="15"/>
      <c r="W24" s="15"/>
      <c r="X24" s="52">
        <f t="shared" si="0"/>
        <v>280</v>
      </c>
    </row>
    <row r="25" spans="1:24" ht="15">
      <c r="A25" s="13"/>
      <c r="B25" s="21"/>
      <c r="C25" s="9"/>
      <c r="D25" s="10"/>
      <c r="E25" s="15"/>
      <c r="F25" s="1"/>
      <c r="G25" s="15"/>
      <c r="H25" s="15"/>
      <c r="I25" s="1"/>
      <c r="J25" s="15"/>
      <c r="K25" s="15"/>
      <c r="L25" s="1"/>
      <c r="M25" s="15"/>
      <c r="N25" s="16"/>
      <c r="O25" s="1"/>
      <c r="P25" s="15"/>
      <c r="Q25" s="15"/>
      <c r="R25" s="1"/>
      <c r="S25" s="15"/>
      <c r="T25" s="15"/>
      <c r="U25" s="15"/>
      <c r="V25" s="15"/>
      <c r="W25" s="15"/>
      <c r="X25" s="15"/>
    </row>
    <row r="29" spans="5:6" ht="15">
      <c r="E29"/>
      <c r="F29"/>
    </row>
    <row r="30" spans="5:6" ht="15">
      <c r="E30"/>
      <c r="F30"/>
    </row>
    <row r="31" spans="5:6" ht="15">
      <c r="E31"/>
      <c r="F3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" right="0.7" top="0.75" bottom="0.75" header="0.3" footer="0.3"/>
  <pageSetup fitToHeight="1" fitToWidth="1" horizontalDpi="300" verticalDpi="300" orientation="landscape" paperSize="9" scale="75" r:id="rId1"/>
  <headerFooter alignWithMargins="0">
    <oddHeader>&amp;CCNIS 2012 - C-LUNG MOLDOVENESC - 23-25.11.2012 CLASAMENT GENERAL TURNEUL FINAL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90" zoomScaleNormal="90" zoomScalePageLayoutView="0" workbookViewId="0" topLeftCell="A1">
      <selection activeCell="W6" sqref="W6"/>
    </sheetView>
  </sheetViews>
  <sheetFormatPr defaultColWidth="9.140625" defaultRowHeight="15"/>
  <cols>
    <col min="1" max="1" width="6.140625" style="1" customWidth="1"/>
    <col min="2" max="2" width="21.8515625" style="1" customWidth="1"/>
    <col min="3" max="3" width="13.00390625" style="1" customWidth="1"/>
    <col min="4" max="4" width="9.140625" style="8" customWidth="1"/>
    <col min="5" max="5" width="6.421875" style="8" customWidth="1"/>
    <col min="6" max="8" width="7.7109375" style="7" customWidth="1"/>
    <col min="9" max="9" width="7.7109375" style="6" customWidth="1"/>
    <col min="10" max="10" width="9.7109375" style="6" customWidth="1"/>
    <col min="11" max="11" width="5.00390625" style="5" customWidth="1"/>
    <col min="12" max="13" width="7.7109375" style="6" customWidth="1"/>
    <col min="14" max="14" width="9.7109375" style="6" customWidth="1"/>
    <col min="15" max="15" width="4.7109375" style="5" customWidth="1"/>
    <col min="16" max="16" width="7.7109375" style="7" customWidth="1"/>
    <col min="17" max="17" width="7.7109375" style="6" customWidth="1"/>
    <col min="18" max="18" width="9.7109375" style="6" customWidth="1"/>
    <col min="19" max="19" width="4.7109375" style="5" customWidth="1"/>
    <col min="20" max="21" width="7.7109375" style="6" customWidth="1"/>
    <col min="22" max="22" width="9.7109375" style="7" customWidth="1"/>
    <col min="23" max="23" width="3.57421875" style="8" customWidth="1"/>
  </cols>
  <sheetData>
    <row r="1" spans="1:23" ht="15">
      <c r="A1" s="25" t="s">
        <v>115</v>
      </c>
      <c r="B1" s="26"/>
      <c r="C1" s="26"/>
      <c r="D1" s="27"/>
      <c r="E1" s="27" t="s">
        <v>0</v>
      </c>
      <c r="F1" s="56" t="s">
        <v>70</v>
      </c>
      <c r="G1" s="56"/>
      <c r="H1" s="56"/>
      <c r="I1" s="56"/>
      <c r="J1" s="56"/>
      <c r="K1" s="56"/>
      <c r="L1" s="56" t="s">
        <v>6</v>
      </c>
      <c r="M1" s="56"/>
      <c r="N1" s="56"/>
      <c r="O1" s="56"/>
      <c r="P1" s="56" t="s">
        <v>27</v>
      </c>
      <c r="Q1" s="56"/>
      <c r="R1" s="56"/>
      <c r="S1" s="56"/>
      <c r="T1" s="56" t="s">
        <v>76</v>
      </c>
      <c r="U1" s="56"/>
      <c r="V1" s="56"/>
      <c r="W1" s="56"/>
    </row>
    <row r="2" spans="1:23" ht="15">
      <c r="A2" s="26" t="s">
        <v>7</v>
      </c>
      <c r="B2" s="26" t="s">
        <v>19</v>
      </c>
      <c r="C2" s="26" t="s">
        <v>24</v>
      </c>
      <c r="D2" s="28" t="s">
        <v>15</v>
      </c>
      <c r="E2" s="28">
        <v>2012</v>
      </c>
      <c r="F2" s="26" t="s">
        <v>71</v>
      </c>
      <c r="G2" s="26" t="s">
        <v>72</v>
      </c>
      <c r="H2" s="26" t="s">
        <v>73</v>
      </c>
      <c r="I2" s="26" t="s">
        <v>74</v>
      </c>
      <c r="J2" s="26" t="s">
        <v>75</v>
      </c>
      <c r="K2" s="28" t="s">
        <v>16</v>
      </c>
      <c r="L2" s="26" t="s">
        <v>71</v>
      </c>
      <c r="M2" s="26" t="s">
        <v>77</v>
      </c>
      <c r="N2" s="26" t="s">
        <v>78</v>
      </c>
      <c r="O2" s="28" t="s">
        <v>16</v>
      </c>
      <c r="P2" s="26" t="s">
        <v>71</v>
      </c>
      <c r="Q2" s="26" t="s">
        <v>77</v>
      </c>
      <c r="R2" s="26" t="s">
        <v>79</v>
      </c>
      <c r="S2" s="28" t="s">
        <v>16</v>
      </c>
      <c r="T2" s="29" t="s">
        <v>71</v>
      </c>
      <c r="U2" s="26" t="s">
        <v>77</v>
      </c>
      <c r="V2" s="26" t="s">
        <v>80</v>
      </c>
      <c r="W2" s="28" t="s">
        <v>16</v>
      </c>
    </row>
    <row r="3" spans="1:23" ht="15">
      <c r="A3" s="42">
        <v>2</v>
      </c>
      <c r="B3" s="35" t="s">
        <v>81</v>
      </c>
      <c r="C3" s="31" t="s">
        <v>10</v>
      </c>
      <c r="D3" s="36">
        <f aca="true" t="shared" si="0" ref="D3:D42">J3+N3+R3+V3</f>
        <v>13731</v>
      </c>
      <c r="E3" s="48">
        <v>1</v>
      </c>
      <c r="F3" s="34">
        <v>5473</v>
      </c>
      <c r="G3" s="26">
        <v>525</v>
      </c>
      <c r="H3" s="26">
        <v>688</v>
      </c>
      <c r="I3" s="26">
        <v>688</v>
      </c>
      <c r="J3" s="30">
        <f aca="true" t="shared" si="1" ref="J3:J42">F3+G3+H3+I3</f>
        <v>7374</v>
      </c>
      <c r="K3" s="51">
        <v>1</v>
      </c>
      <c r="L3" s="34">
        <v>1648</v>
      </c>
      <c r="M3" s="26">
        <v>514</v>
      </c>
      <c r="N3" s="30">
        <f aca="true" t="shared" si="2" ref="N3:N37">L3+M3</f>
        <v>2162</v>
      </c>
      <c r="O3" s="48">
        <v>1</v>
      </c>
      <c r="P3" s="41">
        <v>1354</v>
      </c>
      <c r="Q3" s="26">
        <v>572</v>
      </c>
      <c r="R3" s="30">
        <f aca="true" t="shared" si="3" ref="R3:R37">P3+Q3</f>
        <v>1926</v>
      </c>
      <c r="S3" s="48">
        <v>2</v>
      </c>
      <c r="T3" s="30">
        <v>1817</v>
      </c>
      <c r="U3" s="26">
        <v>452</v>
      </c>
      <c r="V3" s="30">
        <f aca="true" t="shared" si="4" ref="V3:V37">T3+U3</f>
        <v>2269</v>
      </c>
      <c r="W3" s="48">
        <v>1</v>
      </c>
    </row>
    <row r="4" spans="1:23" ht="15">
      <c r="A4" s="42">
        <v>1</v>
      </c>
      <c r="B4" s="35" t="s">
        <v>84</v>
      </c>
      <c r="C4" s="31" t="s">
        <v>10</v>
      </c>
      <c r="D4" s="36">
        <f t="shared" si="0"/>
        <v>11457</v>
      </c>
      <c r="E4" s="48">
        <v>2</v>
      </c>
      <c r="F4" s="34">
        <v>4760</v>
      </c>
      <c r="G4" s="26">
        <v>487</v>
      </c>
      <c r="H4" s="26">
        <v>561</v>
      </c>
      <c r="I4" s="26">
        <v>509</v>
      </c>
      <c r="J4" s="30">
        <f t="shared" si="1"/>
        <v>6317</v>
      </c>
      <c r="K4" s="51">
        <v>3</v>
      </c>
      <c r="L4" s="34">
        <v>1341</v>
      </c>
      <c r="M4" s="26">
        <v>474</v>
      </c>
      <c r="N4" s="30">
        <f t="shared" si="2"/>
        <v>1815</v>
      </c>
      <c r="O4" s="30">
        <v>5</v>
      </c>
      <c r="P4" s="41">
        <v>1433</v>
      </c>
      <c r="Q4" s="26">
        <v>332</v>
      </c>
      <c r="R4" s="30">
        <f t="shared" si="3"/>
        <v>1765</v>
      </c>
      <c r="S4" s="30">
        <v>5</v>
      </c>
      <c r="T4" s="30">
        <v>1014</v>
      </c>
      <c r="U4" s="26">
        <v>546</v>
      </c>
      <c r="V4" s="30">
        <f t="shared" si="4"/>
        <v>1560</v>
      </c>
      <c r="W4" s="30">
        <v>7</v>
      </c>
    </row>
    <row r="5" spans="1:23" ht="15">
      <c r="A5" s="42">
        <v>3</v>
      </c>
      <c r="B5" s="35" t="s">
        <v>82</v>
      </c>
      <c r="C5" s="31" t="s">
        <v>83</v>
      </c>
      <c r="D5" s="36">
        <f t="shared" si="0"/>
        <v>11392</v>
      </c>
      <c r="E5" s="48">
        <v>3</v>
      </c>
      <c r="F5" s="34">
        <v>5176</v>
      </c>
      <c r="G5" s="26">
        <v>699</v>
      </c>
      <c r="H5" s="26">
        <v>437</v>
      </c>
      <c r="I5" s="26">
        <v>263</v>
      </c>
      <c r="J5" s="30">
        <f t="shared" si="1"/>
        <v>6575</v>
      </c>
      <c r="K5" s="51">
        <v>2</v>
      </c>
      <c r="L5" s="34">
        <v>1505</v>
      </c>
      <c r="M5" s="26">
        <v>157</v>
      </c>
      <c r="N5" s="30">
        <f t="shared" si="2"/>
        <v>1662</v>
      </c>
      <c r="O5" s="30">
        <v>7</v>
      </c>
      <c r="P5" s="41">
        <v>1300</v>
      </c>
      <c r="Q5" s="26">
        <v>248</v>
      </c>
      <c r="R5" s="30">
        <f t="shared" si="3"/>
        <v>1548</v>
      </c>
      <c r="S5" s="30">
        <v>9</v>
      </c>
      <c r="T5" s="30">
        <v>931</v>
      </c>
      <c r="U5" s="26">
        <v>676</v>
      </c>
      <c r="V5" s="30">
        <f t="shared" si="4"/>
        <v>1607</v>
      </c>
      <c r="W5" s="30">
        <v>5</v>
      </c>
    </row>
    <row r="6" spans="1:23" ht="15">
      <c r="A6" s="42">
        <v>4</v>
      </c>
      <c r="B6" s="35" t="s">
        <v>85</v>
      </c>
      <c r="C6" s="31" t="s">
        <v>83</v>
      </c>
      <c r="D6" s="36">
        <f t="shared" si="0"/>
        <v>11313</v>
      </c>
      <c r="E6" s="36">
        <v>4</v>
      </c>
      <c r="F6" s="34">
        <v>4014</v>
      </c>
      <c r="G6" s="26">
        <v>357</v>
      </c>
      <c r="H6" s="26">
        <v>509</v>
      </c>
      <c r="I6" s="26">
        <v>470</v>
      </c>
      <c r="J6" s="30">
        <f t="shared" si="1"/>
        <v>5350</v>
      </c>
      <c r="K6" s="34">
        <v>4</v>
      </c>
      <c r="L6" s="34">
        <v>1058</v>
      </c>
      <c r="M6" s="26">
        <v>565</v>
      </c>
      <c r="N6" s="30">
        <f t="shared" si="2"/>
        <v>1623</v>
      </c>
      <c r="O6" s="30">
        <v>8</v>
      </c>
      <c r="P6" s="41">
        <v>1702</v>
      </c>
      <c r="Q6" s="26">
        <v>696</v>
      </c>
      <c r="R6" s="30">
        <f t="shared" si="3"/>
        <v>2398</v>
      </c>
      <c r="S6" s="48">
        <v>1</v>
      </c>
      <c r="T6" s="30">
        <v>1450</v>
      </c>
      <c r="U6" s="26">
        <v>492</v>
      </c>
      <c r="V6" s="30">
        <f t="shared" si="4"/>
        <v>1942</v>
      </c>
      <c r="W6" s="48">
        <v>3</v>
      </c>
    </row>
    <row r="7" spans="1:23" ht="15">
      <c r="A7" s="42">
        <v>5</v>
      </c>
      <c r="B7" s="35" t="s">
        <v>43</v>
      </c>
      <c r="C7" s="31" t="s">
        <v>83</v>
      </c>
      <c r="D7" s="36">
        <f t="shared" si="0"/>
        <v>10273</v>
      </c>
      <c r="E7" s="36">
        <v>5</v>
      </c>
      <c r="F7" s="34">
        <v>4292</v>
      </c>
      <c r="G7" s="26">
        <v>378</v>
      </c>
      <c r="H7" s="26">
        <v>297</v>
      </c>
      <c r="I7" s="26">
        <v>231</v>
      </c>
      <c r="J7" s="30">
        <f t="shared" si="1"/>
        <v>5198</v>
      </c>
      <c r="K7" s="34">
        <v>5</v>
      </c>
      <c r="L7" s="34">
        <v>1268</v>
      </c>
      <c r="M7" s="26">
        <v>413</v>
      </c>
      <c r="N7" s="30">
        <f t="shared" si="2"/>
        <v>1681</v>
      </c>
      <c r="O7" s="30">
        <v>6</v>
      </c>
      <c r="P7" s="41">
        <v>1286</v>
      </c>
      <c r="Q7" s="26">
        <v>313</v>
      </c>
      <c r="R7" s="30">
        <f t="shared" si="3"/>
        <v>1599</v>
      </c>
      <c r="S7" s="30">
        <v>7</v>
      </c>
      <c r="T7" s="30">
        <v>1458</v>
      </c>
      <c r="U7" s="26">
        <v>337</v>
      </c>
      <c r="V7" s="30">
        <f t="shared" si="4"/>
        <v>1795</v>
      </c>
      <c r="W7" s="30">
        <v>4</v>
      </c>
    </row>
    <row r="8" spans="1:23" ht="15">
      <c r="A8" s="42">
        <v>6</v>
      </c>
      <c r="B8" s="35" t="s">
        <v>86</v>
      </c>
      <c r="C8" s="31" t="s">
        <v>83</v>
      </c>
      <c r="D8" s="36">
        <f t="shared" si="0"/>
        <v>10173</v>
      </c>
      <c r="E8" s="36">
        <v>6</v>
      </c>
      <c r="F8" s="34">
        <v>3735</v>
      </c>
      <c r="G8" s="26">
        <v>401</v>
      </c>
      <c r="H8" s="26">
        <v>359</v>
      </c>
      <c r="I8" s="26">
        <v>382</v>
      </c>
      <c r="J8" s="30">
        <f t="shared" si="1"/>
        <v>4877</v>
      </c>
      <c r="K8" s="34">
        <v>7</v>
      </c>
      <c r="L8" s="34">
        <v>1290</v>
      </c>
      <c r="M8" s="26">
        <v>222</v>
      </c>
      <c r="N8" s="30">
        <f t="shared" si="2"/>
        <v>1512</v>
      </c>
      <c r="O8" s="30">
        <v>9</v>
      </c>
      <c r="P8" s="41">
        <v>1364</v>
      </c>
      <c r="Q8" s="26">
        <v>422</v>
      </c>
      <c r="R8" s="30">
        <f t="shared" si="3"/>
        <v>1786</v>
      </c>
      <c r="S8" s="30">
        <v>4</v>
      </c>
      <c r="T8" s="30">
        <v>1580</v>
      </c>
      <c r="U8" s="26">
        <v>418</v>
      </c>
      <c r="V8" s="30">
        <f t="shared" si="4"/>
        <v>1998</v>
      </c>
      <c r="W8" s="48">
        <v>2</v>
      </c>
    </row>
    <row r="9" spans="1:23" ht="15">
      <c r="A9" s="42">
        <v>7</v>
      </c>
      <c r="B9" s="35" t="s">
        <v>87</v>
      </c>
      <c r="C9" s="31" t="s">
        <v>10</v>
      </c>
      <c r="D9" s="36">
        <f t="shared" si="0"/>
        <v>9379</v>
      </c>
      <c r="E9" s="36">
        <v>7</v>
      </c>
      <c r="F9" s="34">
        <v>3783</v>
      </c>
      <c r="G9" s="26">
        <v>318</v>
      </c>
      <c r="H9" s="26">
        <v>470</v>
      </c>
      <c r="I9" s="26">
        <v>317</v>
      </c>
      <c r="J9" s="30">
        <f t="shared" si="1"/>
        <v>4888</v>
      </c>
      <c r="K9" s="34">
        <v>6</v>
      </c>
      <c r="L9" s="34">
        <v>901</v>
      </c>
      <c r="M9" s="26">
        <v>387</v>
      </c>
      <c r="N9" s="30">
        <f t="shared" si="2"/>
        <v>1288</v>
      </c>
      <c r="O9" s="30">
        <v>12</v>
      </c>
      <c r="P9" s="41">
        <v>1393</v>
      </c>
      <c r="Q9" s="26">
        <v>521</v>
      </c>
      <c r="R9" s="30">
        <f t="shared" si="3"/>
        <v>1914</v>
      </c>
      <c r="S9" s="48">
        <v>3</v>
      </c>
      <c r="T9" s="30">
        <v>901</v>
      </c>
      <c r="U9" s="26">
        <v>388</v>
      </c>
      <c r="V9" s="30">
        <f t="shared" si="4"/>
        <v>1289</v>
      </c>
      <c r="W9" s="30">
        <v>10</v>
      </c>
    </row>
    <row r="10" spans="1:23" ht="15">
      <c r="A10" s="42">
        <v>8</v>
      </c>
      <c r="B10" s="35" t="s">
        <v>91</v>
      </c>
      <c r="C10" s="31" t="s">
        <v>92</v>
      </c>
      <c r="D10" s="36">
        <f t="shared" si="0"/>
        <v>8991</v>
      </c>
      <c r="E10" s="36">
        <v>8</v>
      </c>
      <c r="F10" s="34">
        <v>3393</v>
      </c>
      <c r="G10" s="26">
        <v>576</v>
      </c>
      <c r="H10" s="26">
        <v>408</v>
      </c>
      <c r="I10" s="26">
        <v>297</v>
      </c>
      <c r="J10" s="30">
        <f t="shared" si="1"/>
        <v>4674</v>
      </c>
      <c r="K10" s="34">
        <v>8</v>
      </c>
      <c r="L10" s="34">
        <v>1310</v>
      </c>
      <c r="M10" s="26">
        <v>690</v>
      </c>
      <c r="N10" s="30">
        <f t="shared" si="2"/>
        <v>2000</v>
      </c>
      <c r="O10" s="48">
        <v>2</v>
      </c>
      <c r="P10" s="41">
        <v>812</v>
      </c>
      <c r="Q10" s="26">
        <v>450</v>
      </c>
      <c r="R10" s="30">
        <f t="shared" si="3"/>
        <v>1262</v>
      </c>
      <c r="S10" s="30">
        <v>13</v>
      </c>
      <c r="T10" s="30">
        <v>761</v>
      </c>
      <c r="U10" s="26">
        <v>294</v>
      </c>
      <c r="V10" s="30">
        <f t="shared" si="4"/>
        <v>1055</v>
      </c>
      <c r="W10" s="30">
        <v>13</v>
      </c>
    </row>
    <row r="11" spans="1:23" ht="15">
      <c r="A11" s="42">
        <v>13</v>
      </c>
      <c r="B11" s="35" t="s">
        <v>88</v>
      </c>
      <c r="C11" s="31" t="s">
        <v>83</v>
      </c>
      <c r="D11" s="36">
        <f t="shared" si="0"/>
        <v>8633</v>
      </c>
      <c r="E11" s="36">
        <v>9</v>
      </c>
      <c r="F11" s="34">
        <v>3577</v>
      </c>
      <c r="G11" s="26">
        <v>268</v>
      </c>
      <c r="H11" s="26">
        <v>216</v>
      </c>
      <c r="I11" s="26">
        <v>437</v>
      </c>
      <c r="J11" s="30">
        <f t="shared" si="1"/>
        <v>4498</v>
      </c>
      <c r="K11" s="34">
        <v>9</v>
      </c>
      <c r="L11" s="34">
        <v>966</v>
      </c>
      <c r="M11" s="26">
        <v>342</v>
      </c>
      <c r="N11" s="30">
        <f t="shared" si="2"/>
        <v>1308</v>
      </c>
      <c r="O11" s="30">
        <v>11</v>
      </c>
      <c r="P11" s="41">
        <v>1027</v>
      </c>
      <c r="Q11" s="26">
        <v>373</v>
      </c>
      <c r="R11" s="30">
        <f t="shared" si="3"/>
        <v>1400</v>
      </c>
      <c r="S11" s="30">
        <v>11</v>
      </c>
      <c r="T11" s="30">
        <v>1066</v>
      </c>
      <c r="U11" s="26">
        <v>361</v>
      </c>
      <c r="V11" s="30">
        <f t="shared" si="4"/>
        <v>1427</v>
      </c>
      <c r="W11" s="30">
        <v>9</v>
      </c>
    </row>
    <row r="12" spans="1:23" ht="15">
      <c r="A12" s="42">
        <v>10</v>
      </c>
      <c r="B12" s="35" t="s">
        <v>90</v>
      </c>
      <c r="C12" s="31" t="s">
        <v>83</v>
      </c>
      <c r="D12" s="36">
        <f t="shared" si="0"/>
        <v>7772</v>
      </c>
      <c r="E12" s="36">
        <v>10</v>
      </c>
      <c r="F12" s="34">
        <v>2946</v>
      </c>
      <c r="G12" s="26">
        <v>239</v>
      </c>
      <c r="H12" s="26">
        <v>246</v>
      </c>
      <c r="I12" s="26">
        <v>231</v>
      </c>
      <c r="J12" s="30">
        <f t="shared" si="1"/>
        <v>3662</v>
      </c>
      <c r="K12" s="34">
        <v>11</v>
      </c>
      <c r="L12" s="34">
        <v>856</v>
      </c>
      <c r="M12" s="26">
        <v>237</v>
      </c>
      <c r="N12" s="30">
        <f t="shared" si="2"/>
        <v>1093</v>
      </c>
      <c r="O12" s="30">
        <v>13</v>
      </c>
      <c r="P12" s="41">
        <v>1527</v>
      </c>
      <c r="Q12" s="26">
        <v>206</v>
      </c>
      <c r="R12" s="30">
        <f t="shared" si="3"/>
        <v>1733</v>
      </c>
      <c r="S12" s="30">
        <v>6</v>
      </c>
      <c r="T12" s="30">
        <v>1094</v>
      </c>
      <c r="U12" s="26">
        <v>190</v>
      </c>
      <c r="V12" s="30">
        <f t="shared" si="4"/>
        <v>1284</v>
      </c>
      <c r="W12" s="30">
        <v>11</v>
      </c>
    </row>
    <row r="13" spans="1:23" ht="15">
      <c r="A13" s="42">
        <v>11</v>
      </c>
      <c r="B13" s="35" t="s">
        <v>93</v>
      </c>
      <c r="C13" s="31" t="s">
        <v>92</v>
      </c>
      <c r="D13" s="36">
        <f t="shared" si="0"/>
        <v>7654</v>
      </c>
      <c r="E13" s="36">
        <v>11</v>
      </c>
      <c r="F13" s="34">
        <v>2786</v>
      </c>
      <c r="G13" s="26">
        <v>454</v>
      </c>
      <c r="H13" s="26">
        <v>263</v>
      </c>
      <c r="I13" s="26">
        <v>246</v>
      </c>
      <c r="J13" s="30">
        <f t="shared" si="1"/>
        <v>3749</v>
      </c>
      <c r="K13" s="34">
        <v>10</v>
      </c>
      <c r="L13" s="34">
        <v>797</v>
      </c>
      <c r="M13" s="26">
        <v>285</v>
      </c>
      <c r="N13" s="30">
        <f t="shared" si="2"/>
        <v>1082</v>
      </c>
      <c r="O13" s="30">
        <v>14</v>
      </c>
      <c r="P13" s="41">
        <v>1066</v>
      </c>
      <c r="Q13" s="26">
        <v>220</v>
      </c>
      <c r="R13" s="30">
        <f t="shared" si="3"/>
        <v>1286</v>
      </c>
      <c r="S13" s="30">
        <v>12</v>
      </c>
      <c r="T13" s="30">
        <v>1316</v>
      </c>
      <c r="U13" s="26">
        <v>221</v>
      </c>
      <c r="V13" s="30">
        <f t="shared" si="4"/>
        <v>1537</v>
      </c>
      <c r="W13" s="30">
        <v>8</v>
      </c>
    </row>
    <row r="14" spans="1:23" ht="15">
      <c r="A14" s="42">
        <v>14</v>
      </c>
      <c r="B14" s="35" t="s">
        <v>94</v>
      </c>
      <c r="C14" s="31" t="s">
        <v>83</v>
      </c>
      <c r="D14" s="36">
        <f t="shared" si="0"/>
        <v>7482</v>
      </c>
      <c r="E14" s="36">
        <v>12</v>
      </c>
      <c r="F14" s="34">
        <v>2290</v>
      </c>
      <c r="G14" s="26">
        <v>426</v>
      </c>
      <c r="H14" s="26">
        <v>280</v>
      </c>
      <c r="I14" s="26">
        <v>408</v>
      </c>
      <c r="J14" s="30">
        <f t="shared" si="1"/>
        <v>3404</v>
      </c>
      <c r="K14" s="34">
        <v>13</v>
      </c>
      <c r="L14" s="34">
        <v>717</v>
      </c>
      <c r="M14" s="26">
        <v>303</v>
      </c>
      <c r="N14" s="30">
        <f t="shared" si="2"/>
        <v>1020</v>
      </c>
      <c r="O14" s="30">
        <v>15</v>
      </c>
      <c r="P14" s="41">
        <v>1062</v>
      </c>
      <c r="Q14" s="26">
        <v>396</v>
      </c>
      <c r="R14" s="30">
        <f t="shared" si="3"/>
        <v>1458</v>
      </c>
      <c r="S14" s="30">
        <v>10</v>
      </c>
      <c r="T14" s="30">
        <v>1362</v>
      </c>
      <c r="U14" s="26">
        <v>238</v>
      </c>
      <c r="V14" s="30">
        <f t="shared" si="4"/>
        <v>1600</v>
      </c>
      <c r="W14" s="30">
        <v>6</v>
      </c>
    </row>
    <row r="15" spans="1:23" ht="15">
      <c r="A15" s="43">
        <v>12</v>
      </c>
      <c r="B15" s="35" t="s">
        <v>45</v>
      </c>
      <c r="C15" s="31" t="s">
        <v>92</v>
      </c>
      <c r="D15" s="36">
        <f t="shared" si="0"/>
        <v>7307</v>
      </c>
      <c r="E15" s="36">
        <v>13</v>
      </c>
      <c r="F15" s="34">
        <v>2499</v>
      </c>
      <c r="G15" s="26">
        <v>337</v>
      </c>
      <c r="H15" s="26">
        <v>337</v>
      </c>
      <c r="I15" s="26">
        <v>359</v>
      </c>
      <c r="J15" s="30">
        <f t="shared" si="1"/>
        <v>3532</v>
      </c>
      <c r="K15" s="34">
        <v>12</v>
      </c>
      <c r="L15" s="34">
        <v>705</v>
      </c>
      <c r="M15" s="26">
        <v>268</v>
      </c>
      <c r="N15" s="30">
        <f t="shared" si="2"/>
        <v>973</v>
      </c>
      <c r="O15" s="30">
        <v>17</v>
      </c>
      <c r="P15" s="41">
        <v>1230</v>
      </c>
      <c r="Q15" s="26">
        <v>352</v>
      </c>
      <c r="R15" s="30">
        <f t="shared" si="3"/>
        <v>1582</v>
      </c>
      <c r="S15" s="30">
        <v>8</v>
      </c>
      <c r="T15" s="30">
        <v>946</v>
      </c>
      <c r="U15" s="26">
        <v>274</v>
      </c>
      <c r="V15" s="30">
        <f t="shared" si="4"/>
        <v>1220</v>
      </c>
      <c r="W15" s="30">
        <v>12</v>
      </c>
    </row>
    <row r="16" spans="1:23" ht="15">
      <c r="A16" s="42">
        <v>21</v>
      </c>
      <c r="B16" s="35" t="s">
        <v>89</v>
      </c>
      <c r="C16" s="31" t="s">
        <v>10</v>
      </c>
      <c r="D16" s="36">
        <f t="shared" si="0"/>
        <v>6901</v>
      </c>
      <c r="E16" s="36">
        <v>14</v>
      </c>
      <c r="F16" s="34">
        <v>3096</v>
      </c>
      <c r="G16" s="30"/>
      <c r="H16" s="34"/>
      <c r="I16" s="45"/>
      <c r="J16" s="30">
        <f t="shared" si="1"/>
        <v>3096</v>
      </c>
      <c r="K16" s="34">
        <v>14</v>
      </c>
      <c r="L16" s="34">
        <v>1516</v>
      </c>
      <c r="M16" s="26">
        <v>442</v>
      </c>
      <c r="N16" s="30">
        <f t="shared" si="2"/>
        <v>1958</v>
      </c>
      <c r="O16" s="48">
        <v>3</v>
      </c>
      <c r="P16" s="41">
        <v>1123</v>
      </c>
      <c r="Q16" s="30"/>
      <c r="R16" s="30">
        <f t="shared" si="3"/>
        <v>1123</v>
      </c>
      <c r="S16" s="30">
        <v>14</v>
      </c>
      <c r="T16" s="30">
        <v>724</v>
      </c>
      <c r="U16" s="45"/>
      <c r="V16" s="30">
        <f t="shared" si="4"/>
        <v>724</v>
      </c>
      <c r="W16" s="30">
        <v>16</v>
      </c>
    </row>
    <row r="17" spans="1:23" ht="15">
      <c r="A17" s="43">
        <v>15</v>
      </c>
      <c r="B17" s="35" t="s">
        <v>95</v>
      </c>
      <c r="C17" s="32" t="s">
        <v>114</v>
      </c>
      <c r="D17" s="36">
        <f t="shared" si="0"/>
        <v>6229</v>
      </c>
      <c r="E17" s="36">
        <v>15</v>
      </c>
      <c r="F17" s="34">
        <v>2282</v>
      </c>
      <c r="G17" s="26">
        <v>284</v>
      </c>
      <c r="H17" s="26">
        <v>202</v>
      </c>
      <c r="I17" s="26">
        <v>202</v>
      </c>
      <c r="J17" s="30">
        <f t="shared" si="1"/>
        <v>2970</v>
      </c>
      <c r="K17" s="34">
        <v>15</v>
      </c>
      <c r="L17" s="34">
        <v>1130</v>
      </c>
      <c r="M17" s="26">
        <v>208</v>
      </c>
      <c r="N17" s="30">
        <f t="shared" si="2"/>
        <v>1338</v>
      </c>
      <c r="O17" s="30">
        <v>10</v>
      </c>
      <c r="P17" s="41">
        <v>703</v>
      </c>
      <c r="Q17" s="26">
        <v>296</v>
      </c>
      <c r="R17" s="30">
        <f t="shared" si="3"/>
        <v>999</v>
      </c>
      <c r="S17" s="30">
        <v>15</v>
      </c>
      <c r="T17" s="30">
        <v>717</v>
      </c>
      <c r="U17" s="26">
        <v>205</v>
      </c>
      <c r="V17" s="30">
        <f t="shared" si="4"/>
        <v>922</v>
      </c>
      <c r="W17" s="30">
        <v>14</v>
      </c>
    </row>
    <row r="18" spans="1:23" ht="15">
      <c r="A18" s="42">
        <v>16</v>
      </c>
      <c r="B18" s="35" t="s">
        <v>97</v>
      </c>
      <c r="C18" s="32" t="s">
        <v>83</v>
      </c>
      <c r="D18" s="36">
        <f t="shared" si="0"/>
        <v>5800</v>
      </c>
      <c r="E18" s="36">
        <v>16</v>
      </c>
      <c r="F18" s="34">
        <v>1921</v>
      </c>
      <c r="G18" s="26">
        <v>225</v>
      </c>
      <c r="H18" s="26">
        <v>231</v>
      </c>
      <c r="I18" s="26">
        <v>188</v>
      </c>
      <c r="J18" s="30">
        <f t="shared" si="1"/>
        <v>2565</v>
      </c>
      <c r="K18" s="34">
        <v>18</v>
      </c>
      <c r="L18" s="34">
        <v>1635</v>
      </c>
      <c r="M18" s="26">
        <v>182</v>
      </c>
      <c r="N18" s="30">
        <f t="shared" si="2"/>
        <v>1817</v>
      </c>
      <c r="O18" s="30">
        <v>4</v>
      </c>
      <c r="P18" s="41">
        <v>782</v>
      </c>
      <c r="Q18" s="26">
        <v>181</v>
      </c>
      <c r="R18" s="30">
        <f t="shared" si="3"/>
        <v>963</v>
      </c>
      <c r="S18" s="30">
        <v>16</v>
      </c>
      <c r="T18" s="30">
        <v>279</v>
      </c>
      <c r="U18" s="26">
        <v>176</v>
      </c>
      <c r="V18" s="30">
        <f t="shared" si="4"/>
        <v>455</v>
      </c>
      <c r="W18" s="30">
        <v>21</v>
      </c>
    </row>
    <row r="19" spans="1:23" ht="15">
      <c r="A19" s="42">
        <v>20</v>
      </c>
      <c r="B19" s="35" t="s">
        <v>54</v>
      </c>
      <c r="C19" s="31" t="s">
        <v>83</v>
      </c>
      <c r="D19" s="36">
        <f t="shared" si="0"/>
        <v>5343</v>
      </c>
      <c r="E19" s="36">
        <v>17</v>
      </c>
      <c r="F19" s="34">
        <v>1697</v>
      </c>
      <c r="G19" s="26">
        <v>301</v>
      </c>
      <c r="H19" s="26">
        <v>317</v>
      </c>
      <c r="I19" s="26">
        <v>337</v>
      </c>
      <c r="J19" s="30">
        <f t="shared" si="1"/>
        <v>2652</v>
      </c>
      <c r="K19" s="34">
        <v>17</v>
      </c>
      <c r="L19" s="34">
        <v>691</v>
      </c>
      <c r="M19" s="26">
        <v>322</v>
      </c>
      <c r="N19" s="30">
        <f t="shared" si="2"/>
        <v>1013</v>
      </c>
      <c r="O19" s="30">
        <v>16</v>
      </c>
      <c r="P19" s="41">
        <v>687</v>
      </c>
      <c r="Q19" s="26">
        <v>233</v>
      </c>
      <c r="R19" s="30">
        <f t="shared" si="3"/>
        <v>920</v>
      </c>
      <c r="S19" s="30">
        <v>18</v>
      </c>
      <c r="T19" s="30">
        <v>443</v>
      </c>
      <c r="U19" s="26">
        <v>315</v>
      </c>
      <c r="V19" s="30">
        <f t="shared" si="4"/>
        <v>758</v>
      </c>
      <c r="W19" s="30">
        <v>15</v>
      </c>
    </row>
    <row r="20" spans="1:23" ht="15">
      <c r="A20" s="42"/>
      <c r="B20" s="35" t="s">
        <v>96</v>
      </c>
      <c r="C20" s="31" t="s">
        <v>10</v>
      </c>
      <c r="D20" s="36">
        <f t="shared" si="0"/>
        <v>4620</v>
      </c>
      <c r="E20" s="36">
        <v>18</v>
      </c>
      <c r="F20" s="34">
        <v>2878</v>
      </c>
      <c r="G20" s="30"/>
      <c r="H20" s="34"/>
      <c r="I20" s="30"/>
      <c r="J20" s="30">
        <f t="shared" si="1"/>
        <v>2878</v>
      </c>
      <c r="K20" s="34">
        <v>16</v>
      </c>
      <c r="L20" s="34">
        <v>481</v>
      </c>
      <c r="M20" s="30"/>
      <c r="N20" s="30">
        <f t="shared" si="2"/>
        <v>481</v>
      </c>
      <c r="O20" s="30">
        <v>22</v>
      </c>
      <c r="P20" s="41">
        <v>579</v>
      </c>
      <c r="Q20" s="30"/>
      <c r="R20" s="30">
        <f t="shared" si="3"/>
        <v>579</v>
      </c>
      <c r="S20" s="30">
        <v>23</v>
      </c>
      <c r="T20" s="30">
        <v>682</v>
      </c>
      <c r="U20" s="30"/>
      <c r="V20" s="30">
        <f t="shared" si="4"/>
        <v>682</v>
      </c>
      <c r="W20" s="30">
        <v>17</v>
      </c>
    </row>
    <row r="21" spans="1:23" ht="15">
      <c r="A21" s="43">
        <v>18</v>
      </c>
      <c r="B21" s="35" t="s">
        <v>98</v>
      </c>
      <c r="C21" s="32" t="s">
        <v>114</v>
      </c>
      <c r="D21" s="36">
        <f t="shared" si="0"/>
        <v>3974</v>
      </c>
      <c r="E21" s="36">
        <v>19</v>
      </c>
      <c r="F21" s="34">
        <v>1520</v>
      </c>
      <c r="G21" s="26">
        <v>199</v>
      </c>
      <c r="H21" s="26">
        <v>188</v>
      </c>
      <c r="I21" s="26">
        <v>163</v>
      </c>
      <c r="J21" s="30">
        <f t="shared" si="1"/>
        <v>2070</v>
      </c>
      <c r="K21" s="34">
        <v>19</v>
      </c>
      <c r="L21" s="34">
        <v>526</v>
      </c>
      <c r="M21" s="26">
        <v>195</v>
      </c>
      <c r="N21" s="30">
        <f t="shared" si="2"/>
        <v>721</v>
      </c>
      <c r="O21" s="30">
        <v>20</v>
      </c>
      <c r="P21" s="41">
        <v>601</v>
      </c>
      <c r="Q21" s="26">
        <v>193</v>
      </c>
      <c r="R21" s="30">
        <f t="shared" si="3"/>
        <v>794</v>
      </c>
      <c r="S21" s="30">
        <v>20</v>
      </c>
      <c r="T21" s="30">
        <v>389</v>
      </c>
      <c r="U21" s="26"/>
      <c r="V21" s="30">
        <f t="shared" si="4"/>
        <v>389</v>
      </c>
      <c r="W21" s="30">
        <v>23</v>
      </c>
    </row>
    <row r="22" spans="1:23" ht="15">
      <c r="A22" s="42"/>
      <c r="B22" s="35" t="s">
        <v>52</v>
      </c>
      <c r="C22" s="31" t="s">
        <v>83</v>
      </c>
      <c r="D22" s="36">
        <f t="shared" si="0"/>
        <v>3973</v>
      </c>
      <c r="E22" s="36">
        <v>20</v>
      </c>
      <c r="F22" s="34">
        <v>1716</v>
      </c>
      <c r="G22" s="33"/>
      <c r="H22" s="34"/>
      <c r="I22" s="33"/>
      <c r="J22" s="30">
        <f t="shared" si="1"/>
        <v>1716</v>
      </c>
      <c r="K22" s="34">
        <v>22</v>
      </c>
      <c r="L22" s="34">
        <v>651</v>
      </c>
      <c r="M22" s="33"/>
      <c r="N22" s="30">
        <f t="shared" si="2"/>
        <v>651</v>
      </c>
      <c r="O22" s="30">
        <v>21</v>
      </c>
      <c r="P22" s="41">
        <v>954</v>
      </c>
      <c r="Q22" s="33"/>
      <c r="R22" s="30">
        <f t="shared" si="3"/>
        <v>954</v>
      </c>
      <c r="S22" s="30">
        <v>17</v>
      </c>
      <c r="T22" s="30">
        <v>652</v>
      </c>
      <c r="U22" s="30"/>
      <c r="V22" s="30">
        <f t="shared" si="4"/>
        <v>652</v>
      </c>
      <c r="W22" s="30">
        <v>18</v>
      </c>
    </row>
    <row r="23" spans="1:23" ht="15">
      <c r="A23" s="43">
        <v>9</v>
      </c>
      <c r="B23" s="35" t="s">
        <v>105</v>
      </c>
      <c r="C23" s="31" t="s">
        <v>92</v>
      </c>
      <c r="D23" s="36">
        <f t="shared" si="0"/>
        <v>3964</v>
      </c>
      <c r="E23" s="36">
        <v>21</v>
      </c>
      <c r="F23" s="33">
        <v>895</v>
      </c>
      <c r="G23" s="26">
        <v>187</v>
      </c>
      <c r="H23" s="26">
        <v>382</v>
      </c>
      <c r="I23" s="26">
        <v>561</v>
      </c>
      <c r="J23" s="30">
        <f t="shared" si="1"/>
        <v>2025</v>
      </c>
      <c r="K23" s="34">
        <v>20</v>
      </c>
      <c r="L23" s="33">
        <v>113</v>
      </c>
      <c r="M23" s="26">
        <v>364</v>
      </c>
      <c r="N23" s="30">
        <f t="shared" si="2"/>
        <v>477</v>
      </c>
      <c r="O23" s="30">
        <v>23</v>
      </c>
      <c r="P23" s="41">
        <v>431</v>
      </c>
      <c r="Q23" s="26">
        <v>483</v>
      </c>
      <c r="R23" s="30">
        <f t="shared" si="3"/>
        <v>914</v>
      </c>
      <c r="S23" s="30">
        <v>19</v>
      </c>
      <c r="T23" s="33">
        <v>292</v>
      </c>
      <c r="U23" s="26">
        <v>256</v>
      </c>
      <c r="V23" s="30">
        <f t="shared" si="4"/>
        <v>548</v>
      </c>
      <c r="W23" s="30">
        <v>19</v>
      </c>
    </row>
    <row r="24" spans="1:23" ht="15">
      <c r="A24" s="42"/>
      <c r="B24" s="35" t="s">
        <v>51</v>
      </c>
      <c r="C24" s="31" t="s">
        <v>83</v>
      </c>
      <c r="D24" s="36">
        <f t="shared" si="0"/>
        <v>3934</v>
      </c>
      <c r="E24" s="36">
        <v>22</v>
      </c>
      <c r="F24" s="34">
        <v>1913</v>
      </c>
      <c r="G24" s="33"/>
      <c r="H24" s="34"/>
      <c r="I24" s="33"/>
      <c r="J24" s="30">
        <f t="shared" si="1"/>
        <v>1913</v>
      </c>
      <c r="K24" s="34">
        <v>21</v>
      </c>
      <c r="L24" s="34">
        <v>907</v>
      </c>
      <c r="M24" s="33"/>
      <c r="N24" s="30">
        <f t="shared" si="2"/>
        <v>907</v>
      </c>
      <c r="O24" s="30">
        <v>18</v>
      </c>
      <c r="P24" s="41">
        <v>614</v>
      </c>
      <c r="Q24" s="33"/>
      <c r="R24" s="30">
        <f t="shared" si="3"/>
        <v>614</v>
      </c>
      <c r="S24" s="30">
        <v>22</v>
      </c>
      <c r="T24" s="30">
        <v>500</v>
      </c>
      <c r="U24" s="30"/>
      <c r="V24" s="30">
        <f t="shared" si="4"/>
        <v>500</v>
      </c>
      <c r="W24" s="30">
        <v>20</v>
      </c>
    </row>
    <row r="25" spans="1:23" ht="15">
      <c r="A25" s="42">
        <v>17</v>
      </c>
      <c r="B25" s="35" t="s">
        <v>104</v>
      </c>
      <c r="C25" s="32" t="s">
        <v>114</v>
      </c>
      <c r="D25" s="36">
        <f t="shared" si="0"/>
        <v>2970</v>
      </c>
      <c r="E25" s="36">
        <v>23</v>
      </c>
      <c r="F25" s="33">
        <v>1075</v>
      </c>
      <c r="G25" s="26">
        <v>253</v>
      </c>
      <c r="H25" s="26">
        <v>175</v>
      </c>
      <c r="I25" s="26">
        <v>175</v>
      </c>
      <c r="J25" s="30">
        <f t="shared" si="1"/>
        <v>1678</v>
      </c>
      <c r="K25" s="34">
        <v>23</v>
      </c>
      <c r="L25" s="33">
        <v>487</v>
      </c>
      <c r="M25" s="26">
        <v>252</v>
      </c>
      <c r="N25" s="30">
        <f t="shared" si="2"/>
        <v>739</v>
      </c>
      <c r="O25" s="30">
        <v>19</v>
      </c>
      <c r="P25" s="41">
        <v>290</v>
      </c>
      <c r="Q25" s="26">
        <v>263</v>
      </c>
      <c r="R25" s="30">
        <f t="shared" si="3"/>
        <v>553</v>
      </c>
      <c r="S25" s="30">
        <v>24</v>
      </c>
      <c r="T25" s="33">
        <v>0</v>
      </c>
      <c r="U25" s="26"/>
      <c r="V25" s="30">
        <f t="shared" si="4"/>
        <v>0</v>
      </c>
      <c r="W25" s="39"/>
    </row>
    <row r="26" spans="1:23" ht="15">
      <c r="A26" s="42">
        <v>19</v>
      </c>
      <c r="B26" s="35" t="s">
        <v>106</v>
      </c>
      <c r="C26" s="32" t="s">
        <v>114</v>
      </c>
      <c r="D26" s="36">
        <f t="shared" si="0"/>
        <v>2722</v>
      </c>
      <c r="E26" s="36">
        <v>24</v>
      </c>
      <c r="F26" s="33">
        <v>776</v>
      </c>
      <c r="G26" s="26">
        <v>212</v>
      </c>
      <c r="H26" s="26">
        <v>163</v>
      </c>
      <c r="I26" s="26">
        <v>151</v>
      </c>
      <c r="J26" s="30">
        <f t="shared" si="1"/>
        <v>1302</v>
      </c>
      <c r="K26" s="34">
        <v>24</v>
      </c>
      <c r="L26" s="33">
        <v>296</v>
      </c>
      <c r="M26" s="26">
        <v>169</v>
      </c>
      <c r="N26" s="30">
        <f t="shared" si="2"/>
        <v>465</v>
      </c>
      <c r="O26" s="30">
        <v>24</v>
      </c>
      <c r="P26" s="41">
        <v>341</v>
      </c>
      <c r="Q26" s="26">
        <v>279</v>
      </c>
      <c r="R26" s="30">
        <f t="shared" si="3"/>
        <v>620</v>
      </c>
      <c r="S26" s="30">
        <v>21</v>
      </c>
      <c r="T26" s="33">
        <v>173</v>
      </c>
      <c r="U26" s="26">
        <v>162</v>
      </c>
      <c r="V26" s="30">
        <f t="shared" si="4"/>
        <v>335</v>
      </c>
      <c r="W26" s="30">
        <v>26</v>
      </c>
    </row>
    <row r="27" spans="1:23" ht="15">
      <c r="A27" s="42"/>
      <c r="B27" s="35" t="s">
        <v>99</v>
      </c>
      <c r="C27" s="31" t="s">
        <v>10</v>
      </c>
      <c r="D27" s="36">
        <f t="shared" si="0"/>
        <v>2169</v>
      </c>
      <c r="E27" s="36">
        <v>25</v>
      </c>
      <c r="F27" s="34">
        <v>1120</v>
      </c>
      <c r="G27" s="40"/>
      <c r="H27" s="40"/>
      <c r="I27" s="40"/>
      <c r="J27" s="30">
        <f t="shared" si="1"/>
        <v>1120</v>
      </c>
      <c r="K27" s="34">
        <v>25</v>
      </c>
      <c r="L27" s="34">
        <v>397</v>
      </c>
      <c r="M27" s="33"/>
      <c r="N27" s="30">
        <f t="shared" si="2"/>
        <v>397</v>
      </c>
      <c r="O27" s="30">
        <v>25</v>
      </c>
      <c r="P27" s="41">
        <v>469</v>
      </c>
      <c r="Q27" s="33"/>
      <c r="R27" s="30">
        <f t="shared" si="3"/>
        <v>469</v>
      </c>
      <c r="S27" s="30">
        <v>25</v>
      </c>
      <c r="T27" s="30">
        <v>183</v>
      </c>
      <c r="U27" s="30"/>
      <c r="V27" s="30">
        <f t="shared" si="4"/>
        <v>183</v>
      </c>
      <c r="W27" s="30">
        <v>32</v>
      </c>
    </row>
    <row r="28" spans="1:23" ht="15">
      <c r="A28" s="42"/>
      <c r="B28" s="35" t="s">
        <v>100</v>
      </c>
      <c r="C28" s="31" t="s">
        <v>83</v>
      </c>
      <c r="D28" s="36">
        <f t="shared" si="0"/>
        <v>1933</v>
      </c>
      <c r="E28" s="36">
        <v>26</v>
      </c>
      <c r="F28" s="34">
        <v>1040</v>
      </c>
      <c r="G28" s="40"/>
      <c r="H28" s="40"/>
      <c r="I28" s="40"/>
      <c r="J28" s="30">
        <f t="shared" si="1"/>
        <v>1040</v>
      </c>
      <c r="K28" s="34">
        <v>26</v>
      </c>
      <c r="L28" s="34">
        <v>387</v>
      </c>
      <c r="M28" s="33"/>
      <c r="N28" s="30">
        <f t="shared" si="2"/>
        <v>387</v>
      </c>
      <c r="O28" s="30">
        <v>26</v>
      </c>
      <c r="P28" s="41">
        <v>163</v>
      </c>
      <c r="Q28" s="33"/>
      <c r="R28" s="30">
        <f t="shared" si="3"/>
        <v>163</v>
      </c>
      <c r="S28" s="30">
        <v>34</v>
      </c>
      <c r="T28" s="30">
        <v>343</v>
      </c>
      <c r="U28" s="30"/>
      <c r="V28" s="30">
        <f t="shared" si="4"/>
        <v>343</v>
      </c>
      <c r="W28" s="30">
        <v>25</v>
      </c>
    </row>
    <row r="29" spans="1:23" ht="15">
      <c r="A29" s="42"/>
      <c r="B29" s="35" t="s">
        <v>101</v>
      </c>
      <c r="C29" s="31" t="s">
        <v>92</v>
      </c>
      <c r="D29" s="36">
        <f t="shared" si="0"/>
        <v>1927</v>
      </c>
      <c r="E29" s="36">
        <v>27</v>
      </c>
      <c r="F29" s="30">
        <v>882</v>
      </c>
      <c r="G29" s="33"/>
      <c r="H29" s="30"/>
      <c r="I29" s="33"/>
      <c r="J29" s="30">
        <f t="shared" si="1"/>
        <v>882</v>
      </c>
      <c r="K29" s="34">
        <v>28</v>
      </c>
      <c r="L29" s="30">
        <v>208</v>
      </c>
      <c r="M29" s="33"/>
      <c r="N29" s="30">
        <f t="shared" si="2"/>
        <v>208</v>
      </c>
      <c r="O29" s="30">
        <v>31</v>
      </c>
      <c r="P29" s="41">
        <v>405</v>
      </c>
      <c r="Q29" s="33"/>
      <c r="R29" s="30">
        <f t="shared" si="3"/>
        <v>405</v>
      </c>
      <c r="S29" s="30">
        <v>26</v>
      </c>
      <c r="T29" s="30">
        <v>432</v>
      </c>
      <c r="U29" s="30"/>
      <c r="V29" s="30">
        <f t="shared" si="4"/>
        <v>432</v>
      </c>
      <c r="W29" s="30">
        <v>22</v>
      </c>
    </row>
    <row r="30" spans="1:23" ht="15">
      <c r="A30" s="42"/>
      <c r="B30" s="35" t="s">
        <v>102</v>
      </c>
      <c r="C30" s="31" t="s">
        <v>103</v>
      </c>
      <c r="D30" s="36">
        <f t="shared" si="0"/>
        <v>1881</v>
      </c>
      <c r="E30" s="36">
        <v>28</v>
      </c>
      <c r="F30" s="30">
        <v>882</v>
      </c>
      <c r="G30" s="33"/>
      <c r="H30" s="30"/>
      <c r="I30" s="33"/>
      <c r="J30" s="30">
        <f t="shared" si="1"/>
        <v>882</v>
      </c>
      <c r="K30" s="34">
        <v>29</v>
      </c>
      <c r="L30" s="30">
        <v>285</v>
      </c>
      <c r="M30" s="33"/>
      <c r="N30" s="30">
        <f t="shared" si="2"/>
        <v>285</v>
      </c>
      <c r="O30" s="30">
        <v>27</v>
      </c>
      <c r="P30" s="41">
        <v>361</v>
      </c>
      <c r="Q30" s="33"/>
      <c r="R30" s="30">
        <f t="shared" si="3"/>
        <v>361</v>
      </c>
      <c r="S30" s="30">
        <v>27</v>
      </c>
      <c r="T30" s="30">
        <v>353</v>
      </c>
      <c r="U30" s="30"/>
      <c r="V30" s="30">
        <f t="shared" si="4"/>
        <v>353</v>
      </c>
      <c r="W30" s="30">
        <v>24</v>
      </c>
    </row>
    <row r="31" spans="1:23" ht="15">
      <c r="A31" s="43"/>
      <c r="B31" s="35" t="s">
        <v>57</v>
      </c>
      <c r="C31" s="31" t="s">
        <v>83</v>
      </c>
      <c r="D31" s="36">
        <f t="shared" si="0"/>
        <v>1694</v>
      </c>
      <c r="E31" s="36">
        <v>29</v>
      </c>
      <c r="F31" s="33">
        <v>888</v>
      </c>
      <c r="G31" s="37"/>
      <c r="H31" s="37"/>
      <c r="I31" s="33"/>
      <c r="J31" s="30">
        <f t="shared" si="1"/>
        <v>888</v>
      </c>
      <c r="K31" s="34">
        <v>27</v>
      </c>
      <c r="L31" s="33">
        <v>183</v>
      </c>
      <c r="M31" s="33"/>
      <c r="N31" s="30">
        <f t="shared" si="2"/>
        <v>183</v>
      </c>
      <c r="O31" s="30">
        <v>33</v>
      </c>
      <c r="P31" s="41">
        <v>342</v>
      </c>
      <c r="Q31" s="33"/>
      <c r="R31" s="30">
        <f t="shared" si="3"/>
        <v>342</v>
      </c>
      <c r="S31" s="30">
        <v>28</v>
      </c>
      <c r="T31" s="33">
        <v>281</v>
      </c>
      <c r="U31" s="33"/>
      <c r="V31" s="30">
        <f t="shared" si="4"/>
        <v>281</v>
      </c>
      <c r="W31" s="30">
        <v>29</v>
      </c>
    </row>
    <row r="32" spans="1:23" ht="15">
      <c r="A32" s="43"/>
      <c r="B32" s="35" t="s">
        <v>107</v>
      </c>
      <c r="C32" s="31" t="s">
        <v>10</v>
      </c>
      <c r="D32" s="36">
        <f t="shared" si="0"/>
        <v>1416</v>
      </c>
      <c r="E32" s="36">
        <v>30</v>
      </c>
      <c r="F32" s="33">
        <v>691</v>
      </c>
      <c r="G32" s="37"/>
      <c r="H32" s="37"/>
      <c r="I32" s="33"/>
      <c r="J32" s="30">
        <f t="shared" si="1"/>
        <v>691</v>
      </c>
      <c r="K32" s="34">
        <v>30</v>
      </c>
      <c r="L32" s="33">
        <v>246</v>
      </c>
      <c r="M32" s="33"/>
      <c r="N32" s="30">
        <f t="shared" si="2"/>
        <v>246</v>
      </c>
      <c r="O32" s="30">
        <v>29</v>
      </c>
      <c r="P32" s="41">
        <v>274</v>
      </c>
      <c r="Q32" s="33"/>
      <c r="R32" s="30">
        <f t="shared" si="3"/>
        <v>274</v>
      </c>
      <c r="S32" s="30">
        <v>29</v>
      </c>
      <c r="T32" s="33">
        <v>205</v>
      </c>
      <c r="U32" s="33"/>
      <c r="V32" s="30">
        <f t="shared" si="4"/>
        <v>205</v>
      </c>
      <c r="W32" s="30">
        <v>31</v>
      </c>
    </row>
    <row r="33" spans="1:23" ht="15">
      <c r="A33" s="43"/>
      <c r="B33" s="35" t="s">
        <v>108</v>
      </c>
      <c r="C33" s="31" t="s">
        <v>10</v>
      </c>
      <c r="D33" s="36">
        <f t="shared" si="0"/>
        <v>1256</v>
      </c>
      <c r="E33" s="36">
        <v>31</v>
      </c>
      <c r="F33" s="33">
        <v>579</v>
      </c>
      <c r="G33" s="37"/>
      <c r="H33" s="37"/>
      <c r="I33" s="33"/>
      <c r="J33" s="30">
        <f t="shared" si="1"/>
        <v>579</v>
      </c>
      <c r="K33" s="34">
        <v>31</v>
      </c>
      <c r="L33" s="33">
        <v>182</v>
      </c>
      <c r="M33" s="33"/>
      <c r="N33" s="30">
        <f t="shared" si="2"/>
        <v>182</v>
      </c>
      <c r="O33" s="30">
        <v>34</v>
      </c>
      <c r="P33" s="41">
        <v>175</v>
      </c>
      <c r="Q33" s="33"/>
      <c r="R33" s="30">
        <f t="shared" si="3"/>
        <v>175</v>
      </c>
      <c r="S33" s="30">
        <v>32</v>
      </c>
      <c r="T33" s="33">
        <v>320</v>
      </c>
      <c r="U33" s="33"/>
      <c r="V33" s="30">
        <f t="shared" si="4"/>
        <v>320</v>
      </c>
      <c r="W33" s="30">
        <v>27</v>
      </c>
    </row>
    <row r="34" spans="1:23" ht="15">
      <c r="A34" s="43"/>
      <c r="B34" s="35" t="s">
        <v>60</v>
      </c>
      <c r="C34" s="31" t="s">
        <v>83</v>
      </c>
      <c r="D34" s="36">
        <f t="shared" si="0"/>
        <v>1013</v>
      </c>
      <c r="E34" s="36">
        <v>32</v>
      </c>
      <c r="F34" s="33">
        <v>514</v>
      </c>
      <c r="G34" s="37"/>
      <c r="H34" s="37"/>
      <c r="I34" s="33"/>
      <c r="J34" s="30">
        <f t="shared" si="1"/>
        <v>514</v>
      </c>
      <c r="K34" s="34">
        <v>32</v>
      </c>
      <c r="L34" s="33">
        <v>262</v>
      </c>
      <c r="M34" s="33"/>
      <c r="N34" s="30">
        <f t="shared" si="2"/>
        <v>262</v>
      </c>
      <c r="O34" s="30">
        <v>28</v>
      </c>
      <c r="P34" s="41">
        <v>237</v>
      </c>
      <c r="Q34" s="33"/>
      <c r="R34" s="30">
        <f t="shared" si="3"/>
        <v>237</v>
      </c>
      <c r="S34" s="30">
        <v>30</v>
      </c>
      <c r="T34" s="33">
        <v>0</v>
      </c>
      <c r="U34" s="33"/>
      <c r="V34" s="30">
        <f t="shared" si="4"/>
        <v>0</v>
      </c>
      <c r="W34" s="39"/>
    </row>
    <row r="35" spans="1:23" ht="15">
      <c r="A35" s="43"/>
      <c r="B35" s="35" t="s">
        <v>109</v>
      </c>
      <c r="C35" s="31" t="s">
        <v>68</v>
      </c>
      <c r="D35" s="36">
        <f t="shared" si="0"/>
        <v>949</v>
      </c>
      <c r="E35" s="36">
        <v>33</v>
      </c>
      <c r="F35" s="33">
        <v>502</v>
      </c>
      <c r="G35" s="37"/>
      <c r="H35" s="37"/>
      <c r="I35" s="33"/>
      <c r="J35" s="30">
        <f t="shared" si="1"/>
        <v>502</v>
      </c>
      <c r="K35" s="34">
        <v>33</v>
      </c>
      <c r="L35" s="33">
        <v>216</v>
      </c>
      <c r="M35" s="33"/>
      <c r="N35" s="30">
        <f t="shared" si="2"/>
        <v>216</v>
      </c>
      <c r="O35" s="30">
        <v>30</v>
      </c>
      <c r="P35" s="41">
        <v>132</v>
      </c>
      <c r="Q35" s="33"/>
      <c r="R35" s="30">
        <f t="shared" si="3"/>
        <v>132</v>
      </c>
      <c r="S35" s="30">
        <v>35</v>
      </c>
      <c r="T35" s="33">
        <v>99</v>
      </c>
      <c r="U35" s="33"/>
      <c r="V35" s="30">
        <f t="shared" si="4"/>
        <v>99</v>
      </c>
      <c r="W35" s="30">
        <v>35</v>
      </c>
    </row>
    <row r="36" spans="1:23" ht="15">
      <c r="A36" s="43"/>
      <c r="B36" s="35" t="s">
        <v>110</v>
      </c>
      <c r="C36" s="31" t="s">
        <v>68</v>
      </c>
      <c r="D36" s="36">
        <f t="shared" si="0"/>
        <v>683</v>
      </c>
      <c r="E36" s="36">
        <v>34</v>
      </c>
      <c r="F36" s="33">
        <v>358</v>
      </c>
      <c r="G36" s="37"/>
      <c r="H36" s="37"/>
      <c r="I36" s="33"/>
      <c r="J36" s="30">
        <f t="shared" si="1"/>
        <v>358</v>
      </c>
      <c r="K36" s="34">
        <v>34</v>
      </c>
      <c r="L36" s="33">
        <v>202</v>
      </c>
      <c r="M36" s="33"/>
      <c r="N36" s="30">
        <f t="shared" si="2"/>
        <v>202</v>
      </c>
      <c r="O36" s="30">
        <v>32</v>
      </c>
      <c r="P36" s="41">
        <v>0</v>
      </c>
      <c r="Q36" s="33"/>
      <c r="R36" s="30">
        <f t="shared" si="3"/>
        <v>0</v>
      </c>
      <c r="S36" s="33"/>
      <c r="T36" s="33">
        <v>123</v>
      </c>
      <c r="U36" s="33"/>
      <c r="V36" s="30">
        <f t="shared" si="4"/>
        <v>123</v>
      </c>
      <c r="W36" s="30">
        <v>34</v>
      </c>
    </row>
    <row r="37" spans="1:23" ht="15">
      <c r="A37" s="43"/>
      <c r="B37" s="35" t="s">
        <v>111</v>
      </c>
      <c r="C37" s="31" t="s">
        <v>10</v>
      </c>
      <c r="D37" s="36">
        <f t="shared" si="0"/>
        <v>499</v>
      </c>
      <c r="E37" s="36">
        <v>35</v>
      </c>
      <c r="F37" s="33">
        <v>0</v>
      </c>
      <c r="G37" s="37"/>
      <c r="H37" s="37"/>
      <c r="I37" s="33"/>
      <c r="J37" s="30">
        <f t="shared" si="1"/>
        <v>0</v>
      </c>
      <c r="K37" s="38"/>
      <c r="L37" s="33">
        <v>0</v>
      </c>
      <c r="M37" s="33"/>
      <c r="N37" s="30">
        <f t="shared" si="2"/>
        <v>0</v>
      </c>
      <c r="O37" s="33"/>
      <c r="P37" s="41">
        <v>199</v>
      </c>
      <c r="Q37" s="33"/>
      <c r="R37" s="30">
        <f t="shared" si="3"/>
        <v>199</v>
      </c>
      <c r="S37" s="30">
        <v>31</v>
      </c>
      <c r="T37" s="33">
        <v>300</v>
      </c>
      <c r="U37" s="33"/>
      <c r="V37" s="30">
        <f t="shared" si="4"/>
        <v>300</v>
      </c>
      <c r="W37" s="30">
        <v>28</v>
      </c>
    </row>
    <row r="38" spans="1:23" ht="15">
      <c r="A38" s="42">
        <v>22</v>
      </c>
      <c r="B38" s="35" t="s">
        <v>123</v>
      </c>
      <c r="C38" s="31" t="s">
        <v>92</v>
      </c>
      <c r="D38" s="36">
        <f t="shared" si="0"/>
        <v>280</v>
      </c>
      <c r="E38" s="36">
        <v>36</v>
      </c>
      <c r="F38" s="34"/>
      <c r="G38" s="30"/>
      <c r="H38" s="34"/>
      <c r="I38" s="26">
        <v>280</v>
      </c>
      <c r="J38" s="30">
        <f t="shared" si="1"/>
        <v>280</v>
      </c>
      <c r="K38" s="34">
        <v>35</v>
      </c>
      <c r="L38" s="34"/>
      <c r="M38" s="26"/>
      <c r="N38" s="30"/>
      <c r="O38" s="48"/>
      <c r="P38" s="41"/>
      <c r="Q38" s="30"/>
      <c r="R38" s="30"/>
      <c r="S38" s="30"/>
      <c r="T38" s="30"/>
      <c r="U38" s="45"/>
      <c r="V38" s="30"/>
      <c r="W38" s="30"/>
    </row>
    <row r="39" spans="1:23" ht="15">
      <c r="A39" s="43"/>
      <c r="B39" s="35" t="s">
        <v>61</v>
      </c>
      <c r="C39" s="31" t="s">
        <v>112</v>
      </c>
      <c r="D39" s="36">
        <f t="shared" si="0"/>
        <v>224</v>
      </c>
      <c r="E39" s="36">
        <v>37</v>
      </c>
      <c r="F39" s="33">
        <v>0</v>
      </c>
      <c r="G39" s="37"/>
      <c r="H39" s="37"/>
      <c r="I39" s="33"/>
      <c r="J39" s="30">
        <f t="shared" si="1"/>
        <v>0</v>
      </c>
      <c r="K39" s="38"/>
      <c r="L39" s="33">
        <v>0</v>
      </c>
      <c r="M39" s="33"/>
      <c r="N39" s="30">
        <f>L39+M39</f>
        <v>0</v>
      </c>
      <c r="O39" s="33"/>
      <c r="P39" s="41">
        <v>0</v>
      </c>
      <c r="Q39" s="33"/>
      <c r="R39" s="30">
        <f>P39+Q39</f>
        <v>0</v>
      </c>
      <c r="S39" s="33"/>
      <c r="T39" s="33">
        <v>224</v>
      </c>
      <c r="U39" s="33"/>
      <c r="V39" s="30">
        <f>T39+U39</f>
        <v>224</v>
      </c>
      <c r="W39" s="30">
        <v>30</v>
      </c>
    </row>
    <row r="40" spans="1:23" ht="15">
      <c r="A40" s="43"/>
      <c r="B40" s="35" t="s">
        <v>113</v>
      </c>
      <c r="C40" s="31" t="s">
        <v>10</v>
      </c>
      <c r="D40" s="36">
        <f t="shared" si="0"/>
        <v>198</v>
      </c>
      <c r="E40" s="36">
        <v>38</v>
      </c>
      <c r="F40" s="33">
        <v>0</v>
      </c>
      <c r="G40" s="37"/>
      <c r="H40" s="37"/>
      <c r="I40" s="33"/>
      <c r="J40" s="30">
        <f t="shared" si="1"/>
        <v>0</v>
      </c>
      <c r="K40" s="38"/>
      <c r="L40" s="33">
        <v>0</v>
      </c>
      <c r="M40" s="33"/>
      <c r="N40" s="30">
        <f>L40+M40</f>
        <v>0</v>
      </c>
      <c r="O40" s="33"/>
      <c r="P40" s="41">
        <v>121</v>
      </c>
      <c r="Q40" s="33"/>
      <c r="R40" s="30">
        <f>P40+Q40</f>
        <v>121</v>
      </c>
      <c r="S40" s="30">
        <v>36</v>
      </c>
      <c r="T40" s="33">
        <v>77</v>
      </c>
      <c r="U40" s="33"/>
      <c r="V40" s="30">
        <f>T40+U40</f>
        <v>77</v>
      </c>
      <c r="W40" s="30">
        <v>36</v>
      </c>
    </row>
    <row r="41" spans="1:23" ht="15">
      <c r="A41" s="43"/>
      <c r="B41" s="35" t="s">
        <v>59</v>
      </c>
      <c r="C41" s="31" t="s">
        <v>83</v>
      </c>
      <c r="D41" s="36">
        <f t="shared" si="0"/>
        <v>169</v>
      </c>
      <c r="E41" s="36">
        <v>39</v>
      </c>
      <c r="F41" s="33">
        <v>0</v>
      </c>
      <c r="G41" s="37"/>
      <c r="H41" s="37"/>
      <c r="I41" s="33"/>
      <c r="J41" s="30">
        <f t="shared" si="1"/>
        <v>0</v>
      </c>
      <c r="K41" s="38"/>
      <c r="L41" s="33">
        <v>0</v>
      </c>
      <c r="M41" s="33"/>
      <c r="N41" s="30">
        <f>L41+M41</f>
        <v>0</v>
      </c>
      <c r="O41" s="33"/>
      <c r="P41" s="41">
        <v>169</v>
      </c>
      <c r="Q41" s="33"/>
      <c r="R41" s="30">
        <f>P41+Q41</f>
        <v>169</v>
      </c>
      <c r="S41" s="30">
        <v>33</v>
      </c>
      <c r="T41" s="33">
        <v>0</v>
      </c>
      <c r="U41" s="33"/>
      <c r="V41" s="30">
        <f>T41+U41</f>
        <v>0</v>
      </c>
      <c r="W41" s="39"/>
    </row>
    <row r="42" spans="1:23" ht="15">
      <c r="A42" s="43"/>
      <c r="B42" s="35" t="s">
        <v>62</v>
      </c>
      <c r="C42" s="31" t="s">
        <v>112</v>
      </c>
      <c r="D42" s="36">
        <f t="shared" si="0"/>
        <v>133</v>
      </c>
      <c r="E42" s="36">
        <v>40</v>
      </c>
      <c r="F42" s="33">
        <v>0</v>
      </c>
      <c r="G42" s="37"/>
      <c r="H42" s="37"/>
      <c r="I42" s="33"/>
      <c r="J42" s="30">
        <f t="shared" si="1"/>
        <v>0</v>
      </c>
      <c r="K42" s="38"/>
      <c r="L42" s="33">
        <v>0</v>
      </c>
      <c r="M42" s="33"/>
      <c r="N42" s="30">
        <f>L42+M42</f>
        <v>0</v>
      </c>
      <c r="O42" s="33"/>
      <c r="P42" s="41">
        <v>0</v>
      </c>
      <c r="Q42" s="33"/>
      <c r="R42" s="30">
        <f>P42+Q42</f>
        <v>0</v>
      </c>
      <c r="S42" s="33"/>
      <c r="T42" s="33">
        <v>133</v>
      </c>
      <c r="U42" s="33"/>
      <c r="V42" s="30">
        <f>T42+U42</f>
        <v>133</v>
      </c>
      <c r="W42" s="30">
        <v>33</v>
      </c>
    </row>
  </sheetData>
  <sheetProtection/>
  <mergeCells count="4">
    <mergeCell ref="L1:O1"/>
    <mergeCell ref="P1:S1"/>
    <mergeCell ref="T1:W1"/>
    <mergeCell ref="F1:K1"/>
  </mergeCells>
  <printOptions/>
  <pageMargins left="0.7" right="0.7" top="0.75" bottom="0.75" header="0.3" footer="0.3"/>
  <pageSetup fitToHeight="1" fitToWidth="1" horizontalDpi="600" verticalDpi="600" orientation="landscape" paperSize="9" scale="68" r:id="rId1"/>
  <headerFooter alignWithMargins="0">
    <oddHeader>&amp;CCLASAMENT FINAL 2012 -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CNIS 2012 Seniori, etapa finala</dc:title>
  <dc:subject>Cimpulung Moldovenesc, 23-25 nov. 2012</dc:subject>
  <dc:creator>Catalin Caba</dc:creator>
  <cp:keywords/>
  <dc:description/>
  <cp:lastModifiedBy>Claudia Mihai</cp:lastModifiedBy>
  <cp:lastPrinted>2012-11-25T11:02:57Z</cp:lastPrinted>
  <dcterms:created xsi:type="dcterms:W3CDTF">2012-03-31T20:55:31Z</dcterms:created>
  <dcterms:modified xsi:type="dcterms:W3CDTF">2012-11-28T06:53:49Z</dcterms:modified>
  <cp:category/>
  <cp:version/>
  <cp:contentType/>
  <cp:contentStatus/>
</cp:coreProperties>
</file>