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720" activeTab="0"/>
  </bookViews>
  <sheets>
    <sheet name="Clasament" sheetId="1" r:id="rId1"/>
  </sheets>
  <externalReferences>
    <externalReference r:id="rId4"/>
  </externalReferences>
  <definedNames>
    <definedName name="_xlnm.Print_Area" localSheetId="0">'Clasament'!$A$1:$R$81</definedName>
    <definedName name="_xlnm.Print_Titles" localSheetId="0">'Clasament'!$1:$7</definedName>
  </definedNames>
  <calcPr fullCalcOnLoad="1"/>
</workbook>
</file>

<file path=xl/sharedStrings.xml><?xml version="1.0" encoding="utf-8"?>
<sst xmlns="http://schemas.openxmlformats.org/spreadsheetml/2006/main" count="95" uniqueCount="54">
  <si>
    <t>CNIS, etapa a V-a</t>
  </si>
  <si>
    <t>Baia Mare, 9-10 iulie 2011</t>
  </si>
  <si>
    <t>RO</t>
  </si>
  <si>
    <t xml:space="preserve">Clasament </t>
  </si>
  <si>
    <t>partie</t>
  </si>
  <si>
    <t>Nr.</t>
  </si>
  <si>
    <t>Loc</t>
  </si>
  <si>
    <t>Numele şi prenumele</t>
  </si>
  <si>
    <t>Categ.</t>
  </si>
  <si>
    <t xml:space="preserve">  Club</t>
  </si>
  <si>
    <t>Dup.clasic</t>
  </si>
  <si>
    <t>Dup.completiv</t>
  </si>
  <si>
    <t>Dup.eliptic</t>
  </si>
  <si>
    <t>Compunere</t>
  </si>
  <si>
    <t>Anticipaţie</t>
  </si>
  <si>
    <t>Libere</t>
  </si>
  <si>
    <t>Punctaj</t>
  </si>
  <si>
    <t>Locuri -&gt;</t>
  </si>
  <si>
    <t>leg.</t>
  </si>
  <si>
    <t>Pct.proba</t>
  </si>
  <si>
    <t>Pct.clas.</t>
  </si>
  <si>
    <t>total</t>
  </si>
  <si>
    <t>Clasic</t>
  </si>
  <si>
    <t>Compl.</t>
  </si>
  <si>
    <t>Elipt.</t>
  </si>
  <si>
    <t>Compun.</t>
  </si>
  <si>
    <t>Anticip.</t>
  </si>
  <si>
    <t>LACATIS Alexandru</t>
  </si>
  <si>
    <t>S</t>
  </si>
  <si>
    <t>LOC</t>
  </si>
  <si>
    <t>DONCIU Cosmin</t>
  </si>
  <si>
    <t>CRIVEI Septimiu</t>
  </si>
  <si>
    <t>UNI</t>
  </si>
  <si>
    <t>GHEORGHIU Alexandru</t>
  </si>
  <si>
    <t>FAUR Corneliu</t>
  </si>
  <si>
    <t>SANDU Dan</t>
  </si>
  <si>
    <t>MIHALACHE Vasile</t>
  </si>
  <si>
    <t>BOLDOR Daniela</t>
  </si>
  <si>
    <t>DALE Marinela</t>
  </si>
  <si>
    <t>CZAHER Alexandru</t>
  </si>
  <si>
    <t>AIOANEI Ionel</t>
  </si>
  <si>
    <t>ARG</t>
  </si>
  <si>
    <t>MANDICESCU Mihaela</t>
  </si>
  <si>
    <t>BEZAN Florica</t>
  </si>
  <si>
    <t>BOJITA Mircea</t>
  </si>
  <si>
    <t>ZBRANCA Emil</t>
  </si>
  <si>
    <t>MANEA Cristian Daniel</t>
  </si>
  <si>
    <t>FAR</t>
  </si>
  <si>
    <t>GHETA Ciprian</t>
  </si>
  <si>
    <t>COL</t>
  </si>
  <si>
    <t>IEREMEIOV Laurian</t>
  </si>
  <si>
    <t>FIT</t>
  </si>
  <si>
    <t>TURCULET Ciprian</t>
  </si>
  <si>
    <t>UJICA Adrian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</si>
</sst>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3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b/>
      <u val="single"/>
      <sz val="12"/>
      <color rgb="FFFF0000"/>
      <name val="Arial CE"/>
      <family val="0"/>
    </font>
    <font>
      <b/>
      <sz val="12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1" fontId="26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" fontId="29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31" fillId="0" borderId="12" xfId="0" applyNumberFormat="1" applyFont="1" applyBorder="1" applyAlignment="1">
      <alignment horizontal="right"/>
    </xf>
    <xf numFmtId="1" fontId="32" fillId="0" borderId="12" xfId="0" applyNumberFormat="1" applyFont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1" fontId="26" fillId="0" borderId="11" xfId="0" applyNumberFormat="1" applyFont="1" applyBorder="1" applyAlignment="1">
      <alignment horizontal="right"/>
    </xf>
    <xf numFmtId="1" fontId="32" fillId="0" borderId="11" xfId="0" applyNumberFormat="1" applyFont="1" applyBorder="1" applyAlignment="1">
      <alignment horizontal="right"/>
    </xf>
    <xf numFmtId="1" fontId="32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bitraj%20scrabbl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2Desfasurator"/>
      <sheetName val="D3Clasament"/>
    </sheetNames>
    <definedNames>
      <definedName name="Clasament_partida"/>
      <definedName name="Scara"/>
      <definedName name="Sterg"/>
      <definedName name="Transfer2"/>
      <definedName name="TransferBD"/>
      <definedName name="TransferDinFis"/>
      <definedName name="VizualizareC"/>
      <definedName name="Vizualizar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6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I30" sqref="I3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30.00390625" style="1" bestFit="1" customWidth="1"/>
    <col min="4" max="4" width="9.28125" style="2" customWidth="1"/>
    <col min="5" max="5" width="9.28125" style="2" bestFit="1" customWidth="1"/>
    <col min="6" max="6" width="7.8515625" style="2" hidden="1" customWidth="1"/>
    <col min="7" max="7" width="10.8515625" style="3" customWidth="1"/>
    <col min="8" max="8" width="11.421875" style="3" customWidth="1"/>
    <col min="9" max="9" width="11.28125" style="3" customWidth="1"/>
    <col min="10" max="10" width="11.140625" style="3" customWidth="1"/>
    <col min="11" max="11" width="10.7109375" style="3" customWidth="1"/>
    <col min="12" max="12" width="11.00390625" style="3" customWidth="1"/>
    <col min="13" max="13" width="9.8515625" style="3" customWidth="1"/>
    <col min="14" max="14" width="10.140625" style="3" customWidth="1"/>
    <col min="15" max="15" width="9.7109375" style="3" customWidth="1"/>
    <col min="16" max="16" width="10.28125" style="3" customWidth="1"/>
    <col min="17" max="17" width="11.140625" style="4" bestFit="1" customWidth="1"/>
    <col min="18" max="18" width="53.7109375" style="1" customWidth="1"/>
    <col min="19" max="16384" width="9.28125" style="1" customWidth="1"/>
  </cols>
  <sheetData>
    <row r="1" spans="1:23" ht="15.75">
      <c r="A1" s="39" t="s">
        <v>0</v>
      </c>
      <c r="B1" s="39"/>
      <c r="C1" s="39"/>
      <c r="S1" s="1">
        <f>COUNTIF($D$8:$D$107,"S")</f>
        <v>20</v>
      </c>
      <c r="T1" s="1">
        <f>COUNTIF($D$8:$D$107,"O")</f>
        <v>0</v>
      </c>
      <c r="U1" s="1">
        <f>COUNTIF($D$8:$D$107,"J")</f>
        <v>0</v>
      </c>
      <c r="V1" s="1">
        <f>COUNTIF($D$8:$D$107,"Ca")+COUNTIF($D$8:$D$107,"Cp")</f>
        <v>0</v>
      </c>
      <c r="W1" s="1">
        <f>COUNTIF($D$8:$D$107,"B")</f>
        <v>0</v>
      </c>
    </row>
    <row r="2" spans="1:4" ht="15.75">
      <c r="A2" s="39" t="s">
        <v>1</v>
      </c>
      <c r="B2" s="39"/>
      <c r="C2" s="39"/>
      <c r="D2" s="5"/>
    </row>
    <row r="3" ht="15">
      <c r="W3" s="1" t="s">
        <v>2</v>
      </c>
    </row>
    <row r="4" spans="3:17" s="6" customFormat="1" ht="18">
      <c r="C4" s="7" t="s">
        <v>3</v>
      </c>
      <c r="D4" s="8"/>
      <c r="F4" s="6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3:17" s="6" customFormat="1" ht="18">
      <c r="C5" s="7"/>
      <c r="D5" s="8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9" s="17" customFormat="1" ht="15.75">
      <c r="A6" s="16" t="s">
        <v>5</v>
      </c>
      <c r="B6" s="33" t="s">
        <v>6</v>
      </c>
      <c r="C6" s="17" t="s">
        <v>7</v>
      </c>
      <c r="D6" s="36" t="s">
        <v>8</v>
      </c>
      <c r="E6" s="19" t="s">
        <v>9</v>
      </c>
      <c r="F6" s="18"/>
      <c r="G6" s="23" t="s">
        <v>10</v>
      </c>
      <c r="H6" s="24"/>
      <c r="I6" s="20" t="s">
        <v>11</v>
      </c>
      <c r="J6" s="20"/>
      <c r="K6" s="23" t="s">
        <v>12</v>
      </c>
      <c r="L6" s="24"/>
      <c r="M6" s="20" t="s">
        <v>13</v>
      </c>
      <c r="N6" s="20"/>
      <c r="O6" s="23" t="s">
        <v>14</v>
      </c>
      <c r="P6" s="24"/>
      <c r="Q6" s="31" t="s">
        <v>16</v>
      </c>
      <c r="S6" s="17" t="s">
        <v>17</v>
      </c>
    </row>
    <row r="7" spans="1:30" s="17" customFormat="1" ht="15.75">
      <c r="A7" s="16" t="s">
        <v>18</v>
      </c>
      <c r="B7" s="34"/>
      <c r="D7" s="36"/>
      <c r="E7" s="18"/>
      <c r="F7" s="18"/>
      <c r="G7" s="25" t="s">
        <v>19</v>
      </c>
      <c r="H7" s="26" t="s">
        <v>20</v>
      </c>
      <c r="I7" s="21" t="s">
        <v>19</v>
      </c>
      <c r="J7" s="21" t="s">
        <v>20</v>
      </c>
      <c r="K7" s="25" t="s">
        <v>19</v>
      </c>
      <c r="L7" s="26" t="s">
        <v>20</v>
      </c>
      <c r="M7" s="21" t="s">
        <v>19</v>
      </c>
      <c r="N7" s="21" t="s">
        <v>20</v>
      </c>
      <c r="O7" s="25" t="s">
        <v>19</v>
      </c>
      <c r="P7" s="26" t="s">
        <v>20</v>
      </c>
      <c r="Q7" s="31" t="s">
        <v>21</v>
      </c>
      <c r="S7" s="22" t="s">
        <v>22</v>
      </c>
      <c r="T7" s="22"/>
      <c r="U7" s="22" t="s">
        <v>23</v>
      </c>
      <c r="V7" s="22"/>
      <c r="W7" s="22" t="s">
        <v>24</v>
      </c>
      <c r="X7" s="22"/>
      <c r="Y7" s="22" t="s">
        <v>25</v>
      </c>
      <c r="Z7" s="22"/>
      <c r="AA7" s="22" t="s">
        <v>26</v>
      </c>
      <c r="AB7" s="22"/>
      <c r="AC7" s="22" t="s">
        <v>15</v>
      </c>
      <c r="AD7" s="22"/>
    </row>
    <row r="8" spans="1:31" ht="15.75">
      <c r="A8" s="11">
        <v>8080033</v>
      </c>
      <c r="B8" s="38">
        <v>1</v>
      </c>
      <c r="C8" s="39" t="s">
        <v>27</v>
      </c>
      <c r="D8" s="37" t="s">
        <v>28</v>
      </c>
      <c r="E8" s="40" t="s">
        <v>29</v>
      </c>
      <c r="F8" s="12"/>
      <c r="G8" s="27">
        <v>940</v>
      </c>
      <c r="H8" s="42">
        <v>635</v>
      </c>
      <c r="I8" s="14">
        <v>1349</v>
      </c>
      <c r="J8" s="44">
        <v>479</v>
      </c>
      <c r="K8" s="27">
        <v>1203</v>
      </c>
      <c r="L8" s="28">
        <v>295</v>
      </c>
      <c r="M8" s="3">
        <v>1</v>
      </c>
      <c r="N8" s="43">
        <v>635</v>
      </c>
      <c r="O8" s="27">
        <v>1172</v>
      </c>
      <c r="P8" s="42">
        <v>631</v>
      </c>
      <c r="Q8" s="32">
        <f>SUM(H8+J8+L8+N8+P8)</f>
        <v>2675</v>
      </c>
      <c r="S8" s="1">
        <v>1</v>
      </c>
      <c r="U8" s="1">
        <v>2</v>
      </c>
      <c r="W8" s="1">
        <v>6</v>
      </c>
      <c r="Y8" s="1">
        <v>1</v>
      </c>
      <c r="AA8" s="1">
        <v>1</v>
      </c>
      <c r="AE8" s="1">
        <v>1</v>
      </c>
    </row>
    <row r="9" spans="1:31" ht="15.75">
      <c r="A9" s="11">
        <v>8080003</v>
      </c>
      <c r="B9" s="38">
        <v>2</v>
      </c>
      <c r="C9" s="17" t="s">
        <v>30</v>
      </c>
      <c r="D9" s="37" t="s">
        <v>28</v>
      </c>
      <c r="E9" s="19" t="s">
        <v>29</v>
      </c>
      <c r="G9" s="27">
        <v>884</v>
      </c>
      <c r="H9" s="41">
        <v>486</v>
      </c>
      <c r="I9" s="14">
        <v>1299</v>
      </c>
      <c r="J9" s="44">
        <v>417</v>
      </c>
      <c r="K9" s="27">
        <v>1264</v>
      </c>
      <c r="L9" s="41">
        <v>417</v>
      </c>
      <c r="M9" s="3">
        <v>6</v>
      </c>
      <c r="N9" s="3">
        <v>305</v>
      </c>
      <c r="O9" s="27">
        <v>1019</v>
      </c>
      <c r="P9" s="28">
        <v>370</v>
      </c>
      <c r="Q9" s="32">
        <f aca="true" t="shared" si="0" ref="Q9:Q27">SUM(H9+J9+L9+N9+P9)</f>
        <v>1995</v>
      </c>
      <c r="S9" s="1">
        <v>2</v>
      </c>
      <c r="U9" s="1">
        <v>3</v>
      </c>
      <c r="W9" s="1">
        <v>3</v>
      </c>
      <c r="Y9" s="1">
        <v>6</v>
      </c>
      <c r="AA9" s="1">
        <v>4</v>
      </c>
      <c r="AE9" s="1">
        <v>2</v>
      </c>
    </row>
    <row r="10" spans="1:31" ht="15.75">
      <c r="A10" s="11">
        <v>8080053</v>
      </c>
      <c r="B10" s="38">
        <v>3</v>
      </c>
      <c r="C10" s="17" t="s">
        <v>31</v>
      </c>
      <c r="D10" s="37" t="s">
        <v>28</v>
      </c>
      <c r="E10" s="19" t="s">
        <v>32</v>
      </c>
      <c r="F10" s="12"/>
      <c r="G10" s="27">
        <v>810</v>
      </c>
      <c r="H10" s="28">
        <v>378</v>
      </c>
      <c r="I10" s="14">
        <v>1234</v>
      </c>
      <c r="J10" s="3">
        <v>264</v>
      </c>
      <c r="K10" s="27">
        <v>1145</v>
      </c>
      <c r="L10" s="28">
        <v>264</v>
      </c>
      <c r="M10" s="3">
        <v>2</v>
      </c>
      <c r="N10" s="44">
        <v>486</v>
      </c>
      <c r="O10" s="27">
        <v>1052</v>
      </c>
      <c r="P10" s="41">
        <v>417</v>
      </c>
      <c r="Q10" s="32">
        <f t="shared" si="0"/>
        <v>1809</v>
      </c>
      <c r="S10" s="1">
        <v>4</v>
      </c>
      <c r="U10" s="1">
        <v>7</v>
      </c>
      <c r="W10" s="1">
        <v>7</v>
      </c>
      <c r="Y10" s="1">
        <v>2</v>
      </c>
      <c r="AA10" s="1">
        <v>3</v>
      </c>
      <c r="AE10" s="1">
        <v>3</v>
      </c>
    </row>
    <row r="11" spans="1:31" ht="15.75">
      <c r="A11" s="11">
        <v>8080029</v>
      </c>
      <c r="B11" s="35">
        <v>4</v>
      </c>
      <c r="C11" s="1" t="s">
        <v>33</v>
      </c>
      <c r="D11" s="37" t="s">
        <v>28</v>
      </c>
      <c r="E11" s="12" t="s">
        <v>32</v>
      </c>
      <c r="G11" s="27">
        <v>645</v>
      </c>
      <c r="H11" s="28">
        <v>132</v>
      </c>
      <c r="I11" s="14">
        <v>1292</v>
      </c>
      <c r="J11" s="3">
        <v>330</v>
      </c>
      <c r="K11" s="27">
        <v>1270</v>
      </c>
      <c r="L11" s="41">
        <v>479</v>
      </c>
      <c r="M11" s="3">
        <v>5</v>
      </c>
      <c r="N11" s="3">
        <v>339</v>
      </c>
      <c r="O11" s="27">
        <v>1149</v>
      </c>
      <c r="P11" s="41">
        <v>479</v>
      </c>
      <c r="Q11" s="32">
        <f t="shared" si="0"/>
        <v>1759</v>
      </c>
      <c r="S11" s="1">
        <v>13</v>
      </c>
      <c r="U11" s="1">
        <v>5</v>
      </c>
      <c r="W11" s="1">
        <v>2</v>
      </c>
      <c r="Y11" s="1">
        <v>5</v>
      </c>
      <c r="AA11" s="1">
        <v>2</v>
      </c>
      <c r="AE11" s="1">
        <v>4</v>
      </c>
    </row>
    <row r="12" spans="1:31" ht="15.75">
      <c r="A12" s="11">
        <v>8080026</v>
      </c>
      <c r="B12" s="35">
        <v>5</v>
      </c>
      <c r="C12" s="1" t="s">
        <v>34</v>
      </c>
      <c r="D12" s="37" t="s">
        <v>28</v>
      </c>
      <c r="E12" s="12" t="s">
        <v>32</v>
      </c>
      <c r="G12" s="27">
        <v>734</v>
      </c>
      <c r="H12" s="28">
        <v>246</v>
      </c>
      <c r="I12" s="14">
        <v>1251</v>
      </c>
      <c r="J12" s="3">
        <v>295</v>
      </c>
      <c r="K12" s="27">
        <v>1307</v>
      </c>
      <c r="L12" s="42">
        <v>631</v>
      </c>
      <c r="M12" s="3">
        <v>9</v>
      </c>
      <c r="N12" s="3">
        <v>220</v>
      </c>
      <c r="O12" s="27">
        <v>916</v>
      </c>
      <c r="P12" s="28">
        <v>330</v>
      </c>
      <c r="Q12" s="32">
        <f t="shared" si="0"/>
        <v>1722</v>
      </c>
      <c r="S12" s="1">
        <v>8</v>
      </c>
      <c r="U12" s="1">
        <v>6</v>
      </c>
      <c r="W12" s="1">
        <v>1</v>
      </c>
      <c r="Y12" s="1">
        <v>9</v>
      </c>
      <c r="AA12" s="1">
        <v>5</v>
      </c>
      <c r="AE12" s="1">
        <v>5</v>
      </c>
    </row>
    <row r="13" spans="1:31" ht="15.75">
      <c r="A13" s="11">
        <v>8080010</v>
      </c>
      <c r="B13" s="35">
        <v>6</v>
      </c>
      <c r="C13" s="1" t="s">
        <v>35</v>
      </c>
      <c r="D13" s="37" t="s">
        <v>28</v>
      </c>
      <c r="E13" s="12" t="s">
        <v>29</v>
      </c>
      <c r="G13" s="27">
        <v>779</v>
      </c>
      <c r="H13" s="28">
        <v>305</v>
      </c>
      <c r="I13" s="14">
        <v>1394</v>
      </c>
      <c r="J13" s="43">
        <v>631</v>
      </c>
      <c r="K13" s="27">
        <v>1261</v>
      </c>
      <c r="L13" s="28">
        <v>370</v>
      </c>
      <c r="M13" s="3">
        <v>16</v>
      </c>
      <c r="N13" s="3">
        <v>78</v>
      </c>
      <c r="O13" s="27">
        <v>874</v>
      </c>
      <c r="P13" s="28">
        <v>236</v>
      </c>
      <c r="Q13" s="32">
        <f t="shared" si="0"/>
        <v>1620</v>
      </c>
      <c r="S13" s="1">
        <v>6</v>
      </c>
      <c r="U13" s="1">
        <v>1</v>
      </c>
      <c r="W13" s="1">
        <v>4</v>
      </c>
      <c r="Y13" s="1">
        <v>16</v>
      </c>
      <c r="AA13" s="1">
        <v>8</v>
      </c>
      <c r="AE13" s="1">
        <v>6</v>
      </c>
    </row>
    <row r="14" spans="1:31" ht="15.75">
      <c r="A14" s="11">
        <v>8080035</v>
      </c>
      <c r="B14" s="35">
        <v>7</v>
      </c>
      <c r="C14" s="1" t="s">
        <v>36</v>
      </c>
      <c r="D14" s="37" t="s">
        <v>28</v>
      </c>
      <c r="E14" s="12" t="s">
        <v>32</v>
      </c>
      <c r="F14" s="12"/>
      <c r="G14" s="27">
        <v>802</v>
      </c>
      <c r="H14" s="28">
        <v>339</v>
      </c>
      <c r="I14" s="14">
        <v>1298</v>
      </c>
      <c r="J14" s="3">
        <v>370</v>
      </c>
      <c r="K14" s="27">
        <v>1005</v>
      </c>
      <c r="L14" s="28">
        <v>209</v>
      </c>
      <c r="M14" s="3">
        <v>4</v>
      </c>
      <c r="N14" s="3">
        <v>378</v>
      </c>
      <c r="O14" s="27">
        <v>887</v>
      </c>
      <c r="P14" s="28">
        <v>264</v>
      </c>
      <c r="Q14" s="32">
        <f t="shared" si="0"/>
        <v>1560</v>
      </c>
      <c r="S14" s="1">
        <v>5</v>
      </c>
      <c r="U14" s="1">
        <v>4</v>
      </c>
      <c r="W14" s="1">
        <v>9</v>
      </c>
      <c r="Y14" s="1">
        <v>4</v>
      </c>
      <c r="AA14" s="1">
        <v>7</v>
      </c>
      <c r="AE14" s="1">
        <v>7</v>
      </c>
    </row>
    <row r="15" spans="1:31" ht="15.75">
      <c r="A15" s="11">
        <v>8080021</v>
      </c>
      <c r="B15" s="35">
        <v>8</v>
      </c>
      <c r="C15" s="1" t="s">
        <v>37</v>
      </c>
      <c r="D15" s="37" t="s">
        <v>28</v>
      </c>
      <c r="E15" s="12" t="s">
        <v>32</v>
      </c>
      <c r="F15" s="12"/>
      <c r="G15" s="27">
        <v>851</v>
      </c>
      <c r="H15" s="41">
        <v>425</v>
      </c>
      <c r="I15" s="14">
        <v>1221</v>
      </c>
      <c r="J15" s="3">
        <v>236</v>
      </c>
      <c r="K15" s="27">
        <v>835</v>
      </c>
      <c r="L15" s="28">
        <v>120</v>
      </c>
      <c r="M15" s="3">
        <v>10</v>
      </c>
      <c r="N15" s="3">
        <v>196</v>
      </c>
      <c r="O15" s="27">
        <v>836</v>
      </c>
      <c r="P15" s="28">
        <v>185</v>
      </c>
      <c r="Q15" s="32">
        <f t="shared" si="0"/>
        <v>1162</v>
      </c>
      <c r="S15" s="1">
        <v>3</v>
      </c>
      <c r="U15" s="1">
        <v>8</v>
      </c>
      <c r="W15" s="1">
        <v>13</v>
      </c>
      <c r="Y15" s="1">
        <v>10</v>
      </c>
      <c r="AA15" s="1">
        <v>10</v>
      </c>
      <c r="AE15" s="1">
        <v>8</v>
      </c>
    </row>
    <row r="16" spans="1:31" ht="15.75">
      <c r="A16" s="11">
        <v>8080107</v>
      </c>
      <c r="B16" s="35">
        <v>9</v>
      </c>
      <c r="C16" s="1" t="s">
        <v>38</v>
      </c>
      <c r="D16" s="37" t="s">
        <v>28</v>
      </c>
      <c r="E16" s="12" t="s">
        <v>29</v>
      </c>
      <c r="F16" s="12"/>
      <c r="G16" s="27">
        <v>755</v>
      </c>
      <c r="H16" s="28">
        <v>274</v>
      </c>
      <c r="I16" s="14">
        <v>828</v>
      </c>
      <c r="J16" s="3">
        <v>47</v>
      </c>
      <c r="K16" s="27">
        <v>1212</v>
      </c>
      <c r="L16" s="28">
        <v>330</v>
      </c>
      <c r="M16" s="3">
        <v>3</v>
      </c>
      <c r="N16" s="44">
        <v>425</v>
      </c>
      <c r="O16" s="30">
        <v>684</v>
      </c>
      <c r="P16" s="29">
        <v>82</v>
      </c>
      <c r="Q16" s="32">
        <f t="shared" si="0"/>
        <v>1158</v>
      </c>
      <c r="S16" s="1">
        <v>7</v>
      </c>
      <c r="U16" s="1">
        <v>17</v>
      </c>
      <c r="W16" s="1">
        <v>5</v>
      </c>
      <c r="Y16" s="1">
        <v>3</v>
      </c>
      <c r="AA16" s="1">
        <v>15</v>
      </c>
      <c r="AE16" s="1">
        <v>9</v>
      </c>
    </row>
    <row r="17" spans="1:31" ht="15.75">
      <c r="A17" s="11">
        <v>8080025</v>
      </c>
      <c r="B17" s="35">
        <v>10</v>
      </c>
      <c r="C17" s="1" t="s">
        <v>39</v>
      </c>
      <c r="D17" s="37" t="s">
        <v>28</v>
      </c>
      <c r="E17" s="12" t="s">
        <v>32</v>
      </c>
      <c r="F17" s="12"/>
      <c r="G17" s="27">
        <v>702</v>
      </c>
      <c r="H17" s="28">
        <v>220</v>
      </c>
      <c r="I17" s="14">
        <v>1066</v>
      </c>
      <c r="J17" s="3">
        <v>162</v>
      </c>
      <c r="K17" s="27">
        <v>795</v>
      </c>
      <c r="L17" s="28">
        <v>101</v>
      </c>
      <c r="M17" s="3">
        <v>7</v>
      </c>
      <c r="N17" s="15">
        <v>274</v>
      </c>
      <c r="O17" s="30">
        <v>691</v>
      </c>
      <c r="P17" s="29">
        <v>101</v>
      </c>
      <c r="Q17" s="32">
        <f t="shared" si="0"/>
        <v>858</v>
      </c>
      <c r="S17" s="1">
        <v>9</v>
      </c>
      <c r="U17" s="1">
        <v>11</v>
      </c>
      <c r="W17" s="1">
        <v>14</v>
      </c>
      <c r="Y17" s="1">
        <v>7</v>
      </c>
      <c r="AA17" s="1">
        <v>14</v>
      </c>
      <c r="AE17" s="1">
        <v>10</v>
      </c>
    </row>
    <row r="18" spans="1:31" ht="15.75">
      <c r="A18" s="11">
        <v>8080016</v>
      </c>
      <c r="B18" s="35">
        <v>11</v>
      </c>
      <c r="C18" s="1" t="s">
        <v>40</v>
      </c>
      <c r="D18" s="37" t="s">
        <v>28</v>
      </c>
      <c r="E18" s="12" t="s">
        <v>41</v>
      </c>
      <c r="F18" s="12"/>
      <c r="G18" s="27">
        <v>673</v>
      </c>
      <c r="H18" s="29">
        <v>153</v>
      </c>
      <c r="I18" s="14">
        <v>1150</v>
      </c>
      <c r="J18" s="15">
        <v>209</v>
      </c>
      <c r="K18" s="27">
        <v>1002</v>
      </c>
      <c r="L18" s="29">
        <v>185</v>
      </c>
      <c r="M18" s="3">
        <v>13</v>
      </c>
      <c r="N18" s="3">
        <v>132</v>
      </c>
      <c r="O18" s="27">
        <v>742</v>
      </c>
      <c r="P18" s="28">
        <v>162</v>
      </c>
      <c r="Q18" s="32">
        <f t="shared" si="0"/>
        <v>841</v>
      </c>
      <c r="S18" s="1">
        <v>12</v>
      </c>
      <c r="U18" s="1">
        <v>9</v>
      </c>
      <c r="W18" s="1">
        <v>10</v>
      </c>
      <c r="Y18" s="1">
        <v>13</v>
      </c>
      <c r="AA18" s="1">
        <v>11</v>
      </c>
      <c r="AE18" s="1">
        <v>11</v>
      </c>
    </row>
    <row r="19" spans="1:31" ht="15.75">
      <c r="A19" s="11">
        <v>8080083</v>
      </c>
      <c r="B19" s="35">
        <v>12</v>
      </c>
      <c r="C19" s="1" t="s">
        <v>42</v>
      </c>
      <c r="D19" s="37" t="s">
        <v>28</v>
      </c>
      <c r="E19" s="12" t="s">
        <v>32</v>
      </c>
      <c r="F19" s="12"/>
      <c r="G19" s="27">
        <v>692</v>
      </c>
      <c r="H19" s="29">
        <v>196</v>
      </c>
      <c r="I19" s="14"/>
      <c r="J19" s="15"/>
      <c r="K19" s="27">
        <v>1111</v>
      </c>
      <c r="L19" s="29">
        <v>236</v>
      </c>
      <c r="M19" s="3">
        <v>8</v>
      </c>
      <c r="N19" s="15">
        <v>246</v>
      </c>
      <c r="O19" s="30"/>
      <c r="P19" s="29"/>
      <c r="Q19" s="32">
        <f t="shared" si="0"/>
        <v>678</v>
      </c>
      <c r="S19" s="1">
        <v>10</v>
      </c>
      <c r="W19" s="1">
        <v>8</v>
      </c>
      <c r="Y19" s="1">
        <v>8</v>
      </c>
      <c r="AE19" s="1">
        <v>12</v>
      </c>
    </row>
    <row r="20" spans="1:31" ht="15.75">
      <c r="A20" s="11">
        <v>8080108</v>
      </c>
      <c r="B20" s="35">
        <v>13</v>
      </c>
      <c r="C20" s="1" t="s">
        <v>43</v>
      </c>
      <c r="D20" s="37" t="s">
        <v>28</v>
      </c>
      <c r="E20" s="12" t="s">
        <v>29</v>
      </c>
      <c r="F20" s="12"/>
      <c r="G20" s="27">
        <v>609</v>
      </c>
      <c r="H20" s="28">
        <v>113</v>
      </c>
      <c r="I20" s="14">
        <v>1115</v>
      </c>
      <c r="J20" s="3">
        <v>185</v>
      </c>
      <c r="K20" s="27">
        <v>963</v>
      </c>
      <c r="L20" s="28">
        <v>162</v>
      </c>
      <c r="M20" s="3">
        <v>17</v>
      </c>
      <c r="N20" s="3">
        <v>61</v>
      </c>
      <c r="O20" s="27">
        <v>735</v>
      </c>
      <c r="P20" s="28">
        <v>140</v>
      </c>
      <c r="Q20" s="32">
        <f t="shared" si="0"/>
        <v>661</v>
      </c>
      <c r="S20" s="1">
        <v>14</v>
      </c>
      <c r="U20" s="1">
        <v>10</v>
      </c>
      <c r="W20" s="1">
        <v>11</v>
      </c>
      <c r="Y20" s="1">
        <v>17</v>
      </c>
      <c r="AA20" s="1">
        <v>12</v>
      </c>
      <c r="AE20" s="1">
        <v>13</v>
      </c>
    </row>
    <row r="21" spans="1:31" ht="15.75">
      <c r="A21" s="11">
        <v>8080020</v>
      </c>
      <c r="B21" s="35">
        <v>14</v>
      </c>
      <c r="C21" s="1" t="s">
        <v>44</v>
      </c>
      <c r="D21" s="37" t="s">
        <v>28</v>
      </c>
      <c r="E21" s="12" t="s">
        <v>32</v>
      </c>
      <c r="F21" s="12"/>
      <c r="G21" s="27">
        <v>680</v>
      </c>
      <c r="H21" s="29">
        <v>174</v>
      </c>
      <c r="I21" s="14">
        <v>865</v>
      </c>
      <c r="J21" s="15">
        <v>64</v>
      </c>
      <c r="K21" s="27">
        <v>918</v>
      </c>
      <c r="L21" s="29">
        <v>140</v>
      </c>
      <c r="M21" s="3">
        <v>11</v>
      </c>
      <c r="N21" s="3">
        <v>174</v>
      </c>
      <c r="O21" s="27">
        <v>603</v>
      </c>
      <c r="P21" s="28">
        <v>47</v>
      </c>
      <c r="Q21" s="32">
        <f t="shared" si="0"/>
        <v>599</v>
      </c>
      <c r="S21" s="1">
        <v>11</v>
      </c>
      <c r="U21" s="1">
        <v>16</v>
      </c>
      <c r="W21" s="1">
        <v>12</v>
      </c>
      <c r="Y21" s="1">
        <v>11</v>
      </c>
      <c r="AA21" s="1">
        <v>17</v>
      </c>
      <c r="AE21" s="1">
        <v>14</v>
      </c>
    </row>
    <row r="22" spans="1:31" ht="15.75">
      <c r="A22" s="11">
        <v>8080114</v>
      </c>
      <c r="B22" s="35">
        <v>15</v>
      </c>
      <c r="C22" s="1" t="s">
        <v>45</v>
      </c>
      <c r="D22" s="37" t="s">
        <v>28</v>
      </c>
      <c r="E22" s="12" t="s">
        <v>32</v>
      </c>
      <c r="F22" s="12"/>
      <c r="G22" s="27">
        <v>609</v>
      </c>
      <c r="H22" s="28">
        <v>113</v>
      </c>
      <c r="I22" s="14">
        <v>934</v>
      </c>
      <c r="J22" s="3">
        <v>82</v>
      </c>
      <c r="K22" s="27">
        <v>724</v>
      </c>
      <c r="L22" s="28">
        <v>64</v>
      </c>
      <c r="M22" s="3">
        <v>15</v>
      </c>
      <c r="N22" s="3">
        <v>95</v>
      </c>
      <c r="O22" s="27">
        <v>701</v>
      </c>
      <c r="P22" s="28">
        <v>120</v>
      </c>
      <c r="Q22" s="32">
        <f t="shared" si="0"/>
        <v>474</v>
      </c>
      <c r="S22" s="1">
        <v>14</v>
      </c>
      <c r="U22" s="1">
        <v>15</v>
      </c>
      <c r="W22" s="1">
        <v>16</v>
      </c>
      <c r="Y22" s="1">
        <v>15</v>
      </c>
      <c r="AA22" s="1">
        <v>13</v>
      </c>
      <c r="AE22" s="1">
        <v>15</v>
      </c>
    </row>
    <row r="23" spans="1:31" ht="15.75">
      <c r="A23" s="11">
        <v>8080056</v>
      </c>
      <c r="B23" s="35">
        <v>16</v>
      </c>
      <c r="C23" s="1" t="s">
        <v>46</v>
      </c>
      <c r="D23" s="37" t="s">
        <v>28</v>
      </c>
      <c r="E23" s="12" t="s">
        <v>47</v>
      </c>
      <c r="F23" s="12"/>
      <c r="G23" s="27">
        <v>227</v>
      </c>
      <c r="H23" s="28">
        <v>14</v>
      </c>
      <c r="I23" s="14">
        <v>156</v>
      </c>
      <c r="J23" s="3">
        <v>15</v>
      </c>
      <c r="K23" s="27"/>
      <c r="L23" s="28"/>
      <c r="M23" s="3">
        <v>14</v>
      </c>
      <c r="N23" s="3">
        <v>113</v>
      </c>
      <c r="O23" s="27">
        <v>889</v>
      </c>
      <c r="P23" s="28">
        <v>295</v>
      </c>
      <c r="Q23" s="32">
        <f t="shared" si="0"/>
        <v>437</v>
      </c>
      <c r="S23" s="1">
        <v>20</v>
      </c>
      <c r="U23" s="1">
        <v>19</v>
      </c>
      <c r="Y23" s="1">
        <v>14</v>
      </c>
      <c r="AA23" s="1">
        <v>6</v>
      </c>
      <c r="AE23" s="1">
        <v>16</v>
      </c>
    </row>
    <row r="24" spans="1:31" ht="15.75">
      <c r="A24" s="11">
        <v>8080134</v>
      </c>
      <c r="B24" s="35">
        <v>17</v>
      </c>
      <c r="C24" s="1" t="s">
        <v>48</v>
      </c>
      <c r="D24" s="37" t="s">
        <v>28</v>
      </c>
      <c r="E24" s="12" t="s">
        <v>49</v>
      </c>
      <c r="G24" s="27">
        <v>555</v>
      </c>
      <c r="H24" s="28">
        <v>61</v>
      </c>
      <c r="I24" s="14">
        <v>953</v>
      </c>
      <c r="J24" s="3">
        <v>101</v>
      </c>
      <c r="K24" s="27">
        <v>536</v>
      </c>
      <c r="L24" s="28">
        <v>31</v>
      </c>
      <c r="M24" s="3">
        <v>20</v>
      </c>
      <c r="N24" s="3">
        <v>14</v>
      </c>
      <c r="O24" s="27">
        <v>852</v>
      </c>
      <c r="P24" s="28">
        <v>209</v>
      </c>
      <c r="Q24" s="32">
        <f t="shared" si="0"/>
        <v>416</v>
      </c>
      <c r="S24" s="1">
        <v>17</v>
      </c>
      <c r="U24" s="1">
        <v>14</v>
      </c>
      <c r="W24" s="1">
        <v>18</v>
      </c>
      <c r="Y24" s="1">
        <v>20</v>
      </c>
      <c r="AA24" s="1">
        <v>9</v>
      </c>
      <c r="AE24" s="1">
        <v>17</v>
      </c>
    </row>
    <row r="25" spans="1:31" ht="15.75">
      <c r="A25" s="11">
        <v>8080061</v>
      </c>
      <c r="B25" s="35">
        <v>18</v>
      </c>
      <c r="C25" s="1" t="s">
        <v>50</v>
      </c>
      <c r="D25" s="37" t="s">
        <v>28</v>
      </c>
      <c r="E25" s="12" t="s">
        <v>51</v>
      </c>
      <c r="G25" s="27">
        <v>566</v>
      </c>
      <c r="H25" s="28">
        <v>78</v>
      </c>
      <c r="I25" s="14">
        <v>1039</v>
      </c>
      <c r="J25" s="3">
        <v>140</v>
      </c>
      <c r="K25" s="27">
        <v>751</v>
      </c>
      <c r="L25" s="28">
        <v>82</v>
      </c>
      <c r="M25" s="3">
        <v>19</v>
      </c>
      <c r="N25" s="3">
        <v>29</v>
      </c>
      <c r="O25" s="27">
        <v>600</v>
      </c>
      <c r="P25" s="28">
        <v>31</v>
      </c>
      <c r="Q25" s="32">
        <f t="shared" si="0"/>
        <v>360</v>
      </c>
      <c r="S25" s="1">
        <v>16</v>
      </c>
      <c r="U25" s="1">
        <v>12</v>
      </c>
      <c r="W25" s="1">
        <v>15</v>
      </c>
      <c r="Y25" s="1">
        <v>19</v>
      </c>
      <c r="AA25" s="1">
        <v>18</v>
      </c>
      <c r="AE25" s="1">
        <v>18</v>
      </c>
    </row>
    <row r="26" spans="1:31" ht="15.75">
      <c r="A26" s="11">
        <v>8080124</v>
      </c>
      <c r="B26" s="35">
        <v>19</v>
      </c>
      <c r="C26" s="1" t="s">
        <v>52</v>
      </c>
      <c r="D26" s="37" t="s">
        <v>28</v>
      </c>
      <c r="E26" s="12" t="s">
        <v>29</v>
      </c>
      <c r="F26" s="12"/>
      <c r="G26" s="27">
        <v>507</v>
      </c>
      <c r="H26" s="28">
        <v>45</v>
      </c>
      <c r="I26" s="14">
        <v>1018</v>
      </c>
      <c r="J26" s="3">
        <v>120</v>
      </c>
      <c r="K26" s="27">
        <v>663</v>
      </c>
      <c r="L26" s="28">
        <v>47</v>
      </c>
      <c r="M26" s="3">
        <v>18</v>
      </c>
      <c r="N26" s="3">
        <v>45</v>
      </c>
      <c r="O26" s="27">
        <v>668</v>
      </c>
      <c r="P26" s="28">
        <v>64</v>
      </c>
      <c r="Q26" s="32">
        <f t="shared" si="0"/>
        <v>321</v>
      </c>
      <c r="S26" s="1">
        <v>18</v>
      </c>
      <c r="U26" s="1">
        <v>13</v>
      </c>
      <c r="W26" s="1">
        <v>17</v>
      </c>
      <c r="Y26" s="1">
        <v>18</v>
      </c>
      <c r="AA26" s="1">
        <v>16</v>
      </c>
      <c r="AE26" s="1">
        <v>19</v>
      </c>
    </row>
    <row r="27" spans="1:31" ht="15.75">
      <c r="A27" s="11">
        <v>8080168</v>
      </c>
      <c r="B27" s="35">
        <v>20</v>
      </c>
      <c r="C27" s="1" t="s">
        <v>53</v>
      </c>
      <c r="D27" s="37" t="s">
        <v>28</v>
      </c>
      <c r="E27" s="12" t="s">
        <v>49</v>
      </c>
      <c r="F27" s="12"/>
      <c r="G27" s="27">
        <v>443</v>
      </c>
      <c r="H27" s="28">
        <v>29</v>
      </c>
      <c r="I27" s="14">
        <v>461</v>
      </c>
      <c r="J27" s="3">
        <v>31</v>
      </c>
      <c r="K27" s="27">
        <v>425</v>
      </c>
      <c r="L27" s="28">
        <v>15</v>
      </c>
      <c r="M27" s="3">
        <v>12</v>
      </c>
      <c r="N27" s="3">
        <v>153</v>
      </c>
      <c r="O27" s="27">
        <v>433</v>
      </c>
      <c r="P27" s="28">
        <v>15</v>
      </c>
      <c r="Q27" s="32">
        <f t="shared" si="0"/>
        <v>243</v>
      </c>
      <c r="S27" s="1">
        <v>19</v>
      </c>
      <c r="U27" s="1">
        <v>18</v>
      </c>
      <c r="W27" s="1">
        <v>19</v>
      </c>
      <c r="Y27" s="1">
        <v>12</v>
      </c>
      <c r="AA27" s="1">
        <v>19</v>
      </c>
      <c r="AE27" s="1">
        <v>20</v>
      </c>
    </row>
    <row r="28" spans="1:17" ht="15">
      <c r="A28" s="11"/>
      <c r="E28" s="12"/>
      <c r="F28" s="12"/>
      <c r="I28" s="14"/>
      <c r="N28" s="15"/>
      <c r="O28" s="15"/>
      <c r="P28" s="15"/>
      <c r="Q28" s="14"/>
    </row>
    <row r="29" spans="1:9" ht="15">
      <c r="A29" s="11"/>
      <c r="E29" s="12"/>
      <c r="F29" s="12"/>
      <c r="I29" s="14"/>
    </row>
    <row r="30" spans="1:17" ht="15">
      <c r="A30" s="11"/>
      <c r="E30" s="12"/>
      <c r="F30" s="12"/>
      <c r="I30" s="14"/>
      <c r="Q30" s="14"/>
    </row>
    <row r="31" spans="1:17" ht="15">
      <c r="A31" s="11"/>
      <c r="E31" s="12"/>
      <c r="F31" s="12"/>
      <c r="I31" s="14"/>
      <c r="N31" s="15"/>
      <c r="O31" s="15"/>
      <c r="P31" s="15"/>
      <c r="Q31" s="14"/>
    </row>
    <row r="32" spans="1:17" ht="15">
      <c r="A32" s="11"/>
      <c r="E32" s="12"/>
      <c r="F32" s="12"/>
      <c r="H32" s="15"/>
      <c r="I32" s="14"/>
      <c r="J32" s="15"/>
      <c r="L32" s="15"/>
      <c r="Q32" s="14"/>
    </row>
    <row r="33" spans="1:17" ht="15">
      <c r="A33" s="11"/>
      <c r="E33" s="12"/>
      <c r="F33" s="12"/>
      <c r="I33" s="14"/>
      <c r="Q33" s="14"/>
    </row>
    <row r="34" spans="1:17" ht="15">
      <c r="A34" s="11"/>
      <c r="E34" s="12"/>
      <c r="F34" s="12"/>
      <c r="H34" s="15"/>
      <c r="I34" s="14"/>
      <c r="J34" s="15"/>
      <c r="L34" s="15"/>
      <c r="Q34" s="14"/>
    </row>
    <row r="35" spans="1:17" ht="15">
      <c r="A35" s="11"/>
      <c r="E35" s="12"/>
      <c r="F35" s="12"/>
      <c r="I35" s="14"/>
      <c r="Q35" s="14"/>
    </row>
    <row r="36" spans="1:17" ht="15">
      <c r="A36" s="11"/>
      <c r="E36" s="12"/>
      <c r="F36" s="12"/>
      <c r="I36" s="14"/>
      <c r="Q36" s="14"/>
    </row>
    <row r="37" spans="1:17" ht="15">
      <c r="A37" s="11"/>
      <c r="E37" s="12"/>
      <c r="F37" s="12"/>
      <c r="I37" s="14"/>
      <c r="Q37" s="14"/>
    </row>
    <row r="38" spans="1:17" ht="15">
      <c r="A38" s="11"/>
      <c r="E38" s="12"/>
      <c r="F38" s="12"/>
      <c r="I38" s="14"/>
      <c r="Q38" s="14"/>
    </row>
    <row r="39" spans="1:17" ht="15">
      <c r="A39" s="11"/>
      <c r="E39" s="12"/>
      <c r="F39" s="12"/>
      <c r="I39" s="14"/>
      <c r="Q39" s="14"/>
    </row>
    <row r="40" spans="1:17" ht="15">
      <c r="A40" s="11"/>
      <c r="E40" s="12"/>
      <c r="F40" s="12"/>
      <c r="I40" s="14"/>
      <c r="Q40" s="14"/>
    </row>
    <row r="41" spans="1:17" ht="15">
      <c r="A41" s="11"/>
      <c r="E41" s="12"/>
      <c r="F41" s="12"/>
      <c r="I41" s="14"/>
      <c r="Q41" s="14"/>
    </row>
    <row r="42" spans="1:17" ht="15">
      <c r="A42" s="11"/>
      <c r="E42" s="12"/>
      <c r="I42" s="14"/>
      <c r="Q42" s="14"/>
    </row>
    <row r="43" spans="1:17" ht="15">
      <c r="A43" s="11"/>
      <c r="E43" s="12"/>
      <c r="F43" s="12"/>
      <c r="I43" s="14"/>
      <c r="Q43" s="14"/>
    </row>
    <row r="44" spans="1:17" ht="15">
      <c r="A44" s="11"/>
      <c r="E44" s="12"/>
      <c r="F44" s="12"/>
      <c r="I44" s="14"/>
      <c r="Q44" s="14"/>
    </row>
    <row r="45" spans="1:17" ht="15">
      <c r="A45" s="11"/>
      <c r="E45" s="12"/>
      <c r="F45" s="12"/>
      <c r="I45" s="14"/>
      <c r="Q45" s="14"/>
    </row>
    <row r="46" spans="1:17" ht="15">
      <c r="A46" s="11"/>
      <c r="E46" s="12"/>
      <c r="F46" s="12"/>
      <c r="I46" s="14"/>
      <c r="Q46" s="14"/>
    </row>
    <row r="47" spans="1:17" ht="15">
      <c r="A47" s="11"/>
      <c r="E47" s="12"/>
      <c r="F47" s="12"/>
      <c r="H47" s="15"/>
      <c r="J47" s="15"/>
      <c r="L47" s="15"/>
      <c r="N47" s="15"/>
      <c r="O47" s="15"/>
      <c r="P47" s="15"/>
      <c r="Q47" s="14"/>
    </row>
    <row r="48" spans="1:17" ht="15">
      <c r="A48" s="11"/>
      <c r="E48" s="12"/>
      <c r="F48" s="12"/>
      <c r="I48" s="14"/>
      <c r="Q48" s="14"/>
    </row>
    <row r="49" spans="1:17" ht="15">
      <c r="A49" s="11"/>
      <c r="E49" s="12"/>
      <c r="F49" s="12"/>
      <c r="I49" s="14"/>
      <c r="Q49" s="14"/>
    </row>
    <row r="50" spans="1:6" ht="15">
      <c r="A50" s="11"/>
      <c r="E50" s="12"/>
      <c r="F50" s="12"/>
    </row>
    <row r="51" spans="1:17" ht="15.75">
      <c r="A51" s="11"/>
      <c r="E51" s="12"/>
      <c r="F51" s="12"/>
      <c r="H51" s="15"/>
      <c r="I51" s="15"/>
      <c r="J51" s="15"/>
      <c r="K51" s="13"/>
      <c r="L51" s="15"/>
      <c r="M51" s="15"/>
      <c r="N51" s="15"/>
      <c r="O51" s="15"/>
      <c r="P51" s="15"/>
      <c r="Q51" s="14"/>
    </row>
    <row r="52" spans="1:6" ht="15">
      <c r="A52" s="11"/>
      <c r="E52" s="12"/>
      <c r="F52" s="12"/>
    </row>
    <row r="53" spans="1:6" ht="15">
      <c r="A53" s="11"/>
      <c r="E53" s="12"/>
      <c r="F53" s="12"/>
    </row>
    <row r="54" spans="1:6" ht="15">
      <c r="A54" s="11"/>
      <c r="E54" s="12"/>
      <c r="F54" s="12"/>
    </row>
    <row r="55" spans="1:17" ht="15">
      <c r="A55" s="11"/>
      <c r="E55" s="12"/>
      <c r="F55" s="12"/>
      <c r="Q55" s="14"/>
    </row>
    <row r="56" spans="1:17" ht="15">
      <c r="A56" s="11"/>
      <c r="E56" s="12"/>
      <c r="F56" s="12"/>
      <c r="H56" s="15"/>
      <c r="J56" s="15"/>
      <c r="L56" s="15"/>
      <c r="N56" s="15"/>
      <c r="O56" s="15"/>
      <c r="P56" s="15"/>
      <c r="Q56" s="14"/>
    </row>
    <row r="57" spans="1:6" ht="15">
      <c r="A57" s="11"/>
      <c r="E57" s="12"/>
      <c r="F57" s="12"/>
    </row>
    <row r="58" spans="1:6" ht="15">
      <c r="A58" s="11"/>
      <c r="E58" s="12"/>
      <c r="F58" s="12"/>
    </row>
    <row r="59" spans="1:6" ht="15">
      <c r="A59" s="11"/>
      <c r="E59" s="12"/>
      <c r="F59" s="12"/>
    </row>
    <row r="60" spans="1:6" ht="15">
      <c r="A60" s="11"/>
      <c r="E60" s="12"/>
      <c r="F60" s="12"/>
    </row>
    <row r="61" spans="1:6" ht="15">
      <c r="A61" s="11"/>
      <c r="E61" s="12"/>
      <c r="F61" s="12"/>
    </row>
    <row r="62" spans="1:6" ht="15">
      <c r="A62" s="11"/>
      <c r="E62" s="12"/>
      <c r="F62" s="12"/>
    </row>
    <row r="63" spans="1:6" ht="15">
      <c r="A63" s="11"/>
      <c r="E63" s="12"/>
      <c r="F63" s="12"/>
    </row>
    <row r="64" spans="1:6" ht="15">
      <c r="A64" s="11"/>
      <c r="E64" s="12"/>
      <c r="F64" s="12"/>
    </row>
    <row r="65" spans="1:6" ht="15">
      <c r="A65" s="11"/>
      <c r="E65" s="12"/>
      <c r="F65" s="12"/>
    </row>
    <row r="66" spans="1:17" ht="15">
      <c r="A66" s="11"/>
      <c r="E66" s="12"/>
      <c r="F66" s="12"/>
      <c r="H66" s="15"/>
      <c r="J66" s="15"/>
      <c r="L66" s="15"/>
      <c r="N66" s="15"/>
      <c r="O66" s="15"/>
      <c r="P66" s="15"/>
      <c r="Q66" s="14"/>
    </row>
    <row r="67" spans="1:6" ht="15">
      <c r="A67" s="11"/>
      <c r="E67" s="12"/>
      <c r="F67" s="12"/>
    </row>
    <row r="68" spans="1:6" ht="15">
      <c r="A68" s="11"/>
      <c r="E68" s="12"/>
      <c r="F68" s="12"/>
    </row>
    <row r="69" spans="1:6" ht="15">
      <c r="A69" s="11"/>
      <c r="E69" s="12"/>
      <c r="F69" s="12"/>
    </row>
    <row r="70" spans="1:6" ht="15">
      <c r="A70" s="11"/>
      <c r="E70" s="12"/>
      <c r="F70" s="12"/>
    </row>
    <row r="71" spans="1:6" ht="15">
      <c r="A71" s="11"/>
      <c r="E71" s="12"/>
      <c r="F71" s="12"/>
    </row>
    <row r="72" spans="1:6" ht="15">
      <c r="A72" s="11"/>
      <c r="E72" s="12"/>
      <c r="F72" s="12"/>
    </row>
    <row r="73" spans="1:6" ht="15">
      <c r="A73" s="11"/>
      <c r="E73" s="12"/>
      <c r="F73" s="12"/>
    </row>
    <row r="74" spans="1:6" ht="15">
      <c r="A74" s="11"/>
      <c r="E74" s="12"/>
      <c r="F74" s="12"/>
    </row>
    <row r="75" spans="1:6" ht="15">
      <c r="A75" s="11"/>
      <c r="E75" s="12"/>
      <c r="F75" s="12"/>
    </row>
    <row r="76" spans="1:6" ht="15">
      <c r="A76" s="11"/>
      <c r="E76" s="12"/>
      <c r="F76" s="12"/>
    </row>
    <row r="77" spans="1:6" ht="15">
      <c r="A77" s="11"/>
      <c r="E77" s="12"/>
      <c r="F77" s="12"/>
    </row>
    <row r="78" spans="1:6" ht="15">
      <c r="A78" s="11"/>
      <c r="E78" s="12"/>
      <c r="F78" s="12"/>
    </row>
    <row r="79" spans="1:6" ht="15">
      <c r="A79" s="11"/>
      <c r="E79" s="12"/>
      <c r="F79" s="12"/>
    </row>
    <row r="80" spans="1:6" ht="15">
      <c r="A80" s="11"/>
      <c r="E80" s="12"/>
      <c r="F80" s="12"/>
    </row>
    <row r="81" spans="1:6" ht="15">
      <c r="A81" s="11"/>
      <c r="E81" s="12"/>
      <c r="F81" s="12"/>
    </row>
    <row r="82" spans="1:6" ht="15">
      <c r="A82" s="11"/>
      <c r="E82" s="12"/>
      <c r="F82" s="12"/>
    </row>
    <row r="83" spans="1:6" ht="15">
      <c r="A83" s="11"/>
      <c r="E83" s="12"/>
      <c r="F83" s="12"/>
    </row>
    <row r="84" spans="1:6" ht="15">
      <c r="A84" s="11"/>
      <c r="E84" s="12"/>
      <c r="F84" s="12"/>
    </row>
    <row r="85" spans="1:6" ht="15">
      <c r="A85" s="11"/>
      <c r="E85" s="12"/>
      <c r="F85" s="12"/>
    </row>
    <row r="86" spans="1:6" ht="15">
      <c r="A86" s="11"/>
      <c r="E86" s="12"/>
      <c r="F86" s="12"/>
    </row>
    <row r="87" spans="1:6" ht="15">
      <c r="A87" s="11"/>
      <c r="E87" s="12"/>
      <c r="F87" s="12"/>
    </row>
    <row r="88" spans="1:6" ht="15">
      <c r="A88" s="11"/>
      <c r="E88" s="12"/>
      <c r="F88" s="12"/>
    </row>
    <row r="89" spans="1:6" ht="15">
      <c r="A89" s="11"/>
      <c r="E89" s="12"/>
      <c r="F89" s="12"/>
    </row>
    <row r="90" spans="1:6" ht="15">
      <c r="A90" s="11"/>
      <c r="E90" s="12"/>
      <c r="F90" s="12"/>
    </row>
    <row r="91" spans="1:6" ht="15">
      <c r="A91" s="11"/>
      <c r="E91" s="12"/>
      <c r="F91" s="12"/>
    </row>
    <row r="92" spans="1:6" ht="15">
      <c r="A92" s="11"/>
      <c r="E92" s="12"/>
      <c r="F92" s="12"/>
    </row>
    <row r="93" spans="1:6" ht="15">
      <c r="A93" s="11"/>
      <c r="E93" s="12"/>
      <c r="F93" s="12"/>
    </row>
    <row r="94" spans="1:6" ht="15">
      <c r="A94" s="11"/>
      <c r="E94" s="12"/>
      <c r="F94" s="12"/>
    </row>
    <row r="95" spans="1:6" ht="15">
      <c r="A95" s="11"/>
      <c r="E95" s="12"/>
      <c r="F95" s="12"/>
    </row>
    <row r="96" spans="1:6" ht="15">
      <c r="A96" s="11"/>
      <c r="E96" s="12"/>
      <c r="F96" s="12"/>
    </row>
    <row r="97" spans="1:6" ht="15">
      <c r="A97" s="11"/>
      <c r="E97" s="12"/>
      <c r="F97" s="12"/>
    </row>
    <row r="98" spans="1:6" ht="15">
      <c r="A98" s="11"/>
      <c r="E98" s="12"/>
      <c r="F98" s="12"/>
    </row>
    <row r="99" spans="1:6" ht="15">
      <c r="A99" s="11"/>
      <c r="E99" s="12"/>
      <c r="F99" s="12"/>
    </row>
    <row r="100" spans="1:6" ht="15">
      <c r="A100" s="11"/>
      <c r="E100" s="12"/>
      <c r="F100" s="12"/>
    </row>
    <row r="101" spans="1:6" ht="15">
      <c r="A101" s="11"/>
      <c r="E101" s="12"/>
      <c r="F101" s="12"/>
    </row>
    <row r="102" spans="1:6" ht="15">
      <c r="A102" s="11"/>
      <c r="E102" s="12"/>
      <c r="F102" s="12"/>
    </row>
    <row r="103" spans="1:6" ht="15">
      <c r="A103" s="11"/>
      <c r="E103" s="12"/>
      <c r="F103" s="12"/>
    </row>
    <row r="104" spans="1:6" ht="15">
      <c r="A104" s="11"/>
      <c r="E104" s="12"/>
      <c r="F104" s="12"/>
    </row>
    <row r="105" spans="1:6" ht="15">
      <c r="A105" s="11"/>
      <c r="E105" s="12"/>
      <c r="F105" s="12"/>
    </row>
    <row r="106" spans="1:6" ht="15">
      <c r="A106" s="11"/>
      <c r="E106" s="12"/>
      <c r="F106" s="12"/>
    </row>
    <row r="107" spans="1:6" ht="15">
      <c r="A107" s="11"/>
      <c r="E107" s="12"/>
      <c r="F107" s="12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ht="15">
      <c r="A241" s="11"/>
    </row>
    <row r="242" ht="15">
      <c r="A242" s="11"/>
    </row>
    <row r="243" ht="15">
      <c r="A243" s="11"/>
    </row>
    <row r="244" ht="15">
      <c r="A244" s="11"/>
    </row>
    <row r="245" ht="15">
      <c r="A245" s="11"/>
    </row>
    <row r="246" ht="15">
      <c r="A246" s="11"/>
    </row>
    <row r="247" ht="15">
      <c r="A247" s="11"/>
    </row>
    <row r="248" ht="15">
      <c r="A248" s="11"/>
    </row>
    <row r="249" ht="15">
      <c r="A249" s="11"/>
    </row>
    <row r="250" ht="15">
      <c r="A250" s="11"/>
    </row>
    <row r="251" ht="15">
      <c r="A251" s="11"/>
    </row>
    <row r="252" ht="15">
      <c r="A252" s="11"/>
    </row>
    <row r="253" ht="15">
      <c r="A253" s="11"/>
    </row>
    <row r="254" ht="15">
      <c r="A254" s="11"/>
    </row>
    <row r="255" ht="15">
      <c r="A255" s="11"/>
    </row>
    <row r="256" ht="15">
      <c r="A256" s="11"/>
    </row>
    <row r="257" ht="15">
      <c r="A257" s="11"/>
    </row>
    <row r="258" ht="15">
      <c r="A258" s="11"/>
    </row>
    <row r="259" ht="15">
      <c r="A259" s="11"/>
    </row>
    <row r="260" ht="15">
      <c r="A260" s="11"/>
    </row>
    <row r="261" ht="15">
      <c r="A261" s="11"/>
    </row>
    <row r="262" ht="15">
      <c r="A262" s="11"/>
    </row>
    <row r="263" ht="15">
      <c r="A263" s="11"/>
    </row>
    <row r="264" ht="15">
      <c r="A264" s="11"/>
    </row>
    <row r="265" ht="15">
      <c r="A265" s="11"/>
    </row>
    <row r="266" ht="15">
      <c r="A266" s="11"/>
    </row>
    <row r="267" ht="15">
      <c r="A267" s="11"/>
    </row>
    <row r="268" ht="15">
      <c r="A268" s="11"/>
    </row>
    <row r="269" ht="15">
      <c r="A269" s="11"/>
    </row>
    <row r="270" ht="15">
      <c r="A270" s="11"/>
    </row>
    <row r="271" ht="15">
      <c r="A271" s="11"/>
    </row>
    <row r="272" ht="15">
      <c r="A272" s="11"/>
    </row>
    <row r="273" ht="15">
      <c r="A273" s="11"/>
    </row>
    <row r="274" ht="15">
      <c r="A274" s="11"/>
    </row>
    <row r="275" ht="15">
      <c r="A275" s="11"/>
    </row>
    <row r="276" ht="15">
      <c r="A276" s="11"/>
    </row>
    <row r="277" ht="15">
      <c r="A277" s="11"/>
    </row>
    <row r="278" ht="15">
      <c r="A278" s="11"/>
    </row>
    <row r="279" ht="15">
      <c r="A279" s="11"/>
    </row>
    <row r="280" ht="15">
      <c r="A280" s="11"/>
    </row>
    <row r="281" ht="15">
      <c r="A281" s="11"/>
    </row>
    <row r="282" ht="15">
      <c r="A282" s="11"/>
    </row>
    <row r="283" ht="15">
      <c r="A283" s="11"/>
    </row>
    <row r="284" ht="15">
      <c r="A284" s="11"/>
    </row>
    <row r="285" ht="15">
      <c r="A285" s="11"/>
    </row>
    <row r="286" ht="15">
      <c r="A286" s="11"/>
    </row>
    <row r="287" ht="15">
      <c r="A287" s="11"/>
    </row>
    <row r="288" ht="15">
      <c r="A288" s="11"/>
    </row>
    <row r="289" ht="15">
      <c r="A289" s="11"/>
    </row>
    <row r="290" ht="15">
      <c r="A290" s="11"/>
    </row>
    <row r="291" ht="15">
      <c r="A291" s="11"/>
    </row>
    <row r="292" ht="15">
      <c r="A292" s="11"/>
    </row>
    <row r="293" ht="15">
      <c r="A293" s="11"/>
    </row>
    <row r="294" ht="15">
      <c r="A294" s="11"/>
    </row>
    <row r="295" ht="15">
      <c r="A295" s="11"/>
    </row>
    <row r="296" ht="15">
      <c r="A296" s="11"/>
    </row>
    <row r="297" ht="15">
      <c r="A297" s="11"/>
    </row>
    <row r="298" ht="15">
      <c r="A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ht="15">
      <c r="A305" s="11"/>
    </row>
    <row r="306" ht="15">
      <c r="A306" s="11"/>
    </row>
    <row r="307" ht="15">
      <c r="A307" s="11"/>
    </row>
    <row r="308" ht="15">
      <c r="A308" s="11"/>
    </row>
    <row r="309" ht="15">
      <c r="A309" s="11"/>
    </row>
    <row r="310" ht="15">
      <c r="A310" s="11"/>
    </row>
    <row r="311" ht="15">
      <c r="A311" s="11"/>
    </row>
    <row r="312" ht="15">
      <c r="A312" s="11"/>
    </row>
    <row r="313" ht="15">
      <c r="A313" s="11"/>
    </row>
    <row r="314" ht="15">
      <c r="A314" s="11"/>
    </row>
    <row r="315" ht="15">
      <c r="A315" s="11"/>
    </row>
    <row r="316" ht="15">
      <c r="A316" s="11"/>
    </row>
  </sheetData>
  <sheetProtection/>
  <mergeCells count="5">
    <mergeCell ref="M6:N6"/>
    <mergeCell ref="G6:H6"/>
    <mergeCell ref="I6:J6"/>
    <mergeCell ref="K6:L6"/>
    <mergeCell ref="O6:P6"/>
  </mergeCells>
  <printOptions/>
  <pageMargins left="0.56" right="0.59" top="0.28" bottom="0.44" header="0.19" footer="0.4"/>
  <pageSetup horizontalDpi="240" verticalDpi="240" orientation="portrait" paperSize="9" scale="85" r:id="rId1"/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b!ju</cp:lastModifiedBy>
  <dcterms:created xsi:type="dcterms:W3CDTF">2011-07-10T08:48:09Z</dcterms:created>
  <dcterms:modified xsi:type="dcterms:W3CDTF">2011-07-16T16:45:05Z</dcterms:modified>
  <cp:category/>
  <cp:version/>
  <cp:contentType/>
  <cp:contentStatus/>
</cp:coreProperties>
</file>