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eniori" sheetId="1" r:id="rId1"/>
    <sheet name="Tineret" sheetId="2" r:id="rId2"/>
  </sheets>
  <definedNames>
    <definedName name="_xlnm.Print_Area" localSheetId="0">'Seniori'!$A$1:$S$81</definedName>
    <definedName name="_xlnm.Print_Titles" localSheetId="0">'Seniori'!$1:$7</definedName>
  </definedNames>
  <calcPr fullCalcOnLoad="1"/>
</workbook>
</file>

<file path=xl/sharedStrings.xml><?xml version="1.0" encoding="utf-8"?>
<sst xmlns="http://schemas.openxmlformats.org/spreadsheetml/2006/main" count="249" uniqueCount="101">
  <si>
    <t>Botoşani, 25-26 iunie 2011</t>
  </si>
  <si>
    <t>RO</t>
  </si>
  <si>
    <t xml:space="preserve">Clasament </t>
  </si>
  <si>
    <t>partie</t>
  </si>
  <si>
    <t>Nr.</t>
  </si>
  <si>
    <t>Loc</t>
  </si>
  <si>
    <t>Numele şi prenumele</t>
  </si>
  <si>
    <t>Categ.</t>
  </si>
  <si>
    <t xml:space="preserve">  Club</t>
  </si>
  <si>
    <t>Dup.clasic</t>
  </si>
  <si>
    <t>Dup.completiv</t>
  </si>
  <si>
    <t>Dup.eliptic</t>
  </si>
  <si>
    <t>Compunere</t>
  </si>
  <si>
    <t>Anticipaţie</t>
  </si>
  <si>
    <t>Libere</t>
  </si>
  <si>
    <t>Punctaj</t>
  </si>
  <si>
    <t>Locuri -&gt;</t>
  </si>
  <si>
    <t>leg.</t>
  </si>
  <si>
    <t>Pct.proba</t>
  </si>
  <si>
    <t>Pct.clas.</t>
  </si>
  <si>
    <t>total</t>
  </si>
  <si>
    <t>Clasic</t>
  </si>
  <si>
    <t>Compl.</t>
  </si>
  <si>
    <t>Elipt.</t>
  </si>
  <si>
    <t>Compun.</t>
  </si>
  <si>
    <t>Anticip.</t>
  </si>
  <si>
    <t>LACATIS Alexandru</t>
  </si>
  <si>
    <t>S</t>
  </si>
  <si>
    <t>LOC</t>
  </si>
  <si>
    <t>SANDU Dan</t>
  </si>
  <si>
    <t>CRIVEI Septimiu</t>
  </si>
  <si>
    <t>UNI</t>
  </si>
  <si>
    <t>MIHALACHE Vasile</t>
  </si>
  <si>
    <t>FAUR Corneliu</t>
  </si>
  <si>
    <t>SIBEF Dan</t>
  </si>
  <si>
    <t>ROMAN Gheorghe</t>
  </si>
  <si>
    <t>ALEXANDROV Andrei</t>
  </si>
  <si>
    <t>DONCIU Cosmin</t>
  </si>
  <si>
    <t>SOARE Cristian</t>
  </si>
  <si>
    <t>IMP</t>
  </si>
  <si>
    <t>AIOANEI Ionel</t>
  </si>
  <si>
    <t>ARG</t>
  </si>
  <si>
    <t>GROSU Lucian</t>
  </si>
  <si>
    <t>CHIROSCA Paula</t>
  </si>
  <si>
    <t>ANISIE Mirela</t>
  </si>
  <si>
    <t>CZAHER Alexandru</t>
  </si>
  <si>
    <t>BOLDOR Daniela</t>
  </si>
  <si>
    <t>MIHAI Alice</t>
  </si>
  <si>
    <t>ROMANESCU Ioan</t>
  </si>
  <si>
    <t>BOJITA Mircea</t>
  </si>
  <si>
    <t>MARIAN Traian</t>
  </si>
  <si>
    <t>ARICIUC Eugen</t>
  </si>
  <si>
    <t>GRIGORIU Adrian</t>
  </si>
  <si>
    <t>IEREMEIOV Laurian</t>
  </si>
  <si>
    <t>FIT</t>
  </si>
  <si>
    <t>STEFAN  Narcis</t>
  </si>
  <si>
    <t>ENEA Gabriel</t>
  </si>
  <si>
    <t>TINCU Daniela</t>
  </si>
  <si>
    <t>COVARIUC Ioan</t>
  </si>
  <si>
    <t>FLOREA Cristina</t>
  </si>
  <si>
    <t>COSTEA Nistor</t>
  </si>
  <si>
    <t>ZAMFIRACHE Brandusa</t>
  </si>
  <si>
    <t>SCHRODER Laura</t>
  </si>
  <si>
    <t>DALE Marinela</t>
  </si>
  <si>
    <t>BEZAN Florica</t>
  </si>
  <si>
    <t>MIHALCA Cosmina</t>
  </si>
  <si>
    <t>J</t>
  </si>
  <si>
    <t>TUDOR Bianca</t>
  </si>
  <si>
    <t>MIHAI Iulian</t>
  </si>
  <si>
    <t>RADEANU Georgiana</t>
  </si>
  <si>
    <t>ASAFTEI Andrei</t>
  </si>
  <si>
    <t>RADU Radu</t>
  </si>
  <si>
    <t>SANDU Steluta</t>
  </si>
  <si>
    <t>CABA Cristian</t>
  </si>
  <si>
    <t>GASPAR Cristian</t>
  </si>
  <si>
    <t>ICHIM Cosmin</t>
  </si>
  <si>
    <t>SADICI Daiana</t>
  </si>
  <si>
    <t>LAZ</t>
  </si>
  <si>
    <t>MIHALACHE Paula</t>
  </si>
  <si>
    <t>MARICA Marinela</t>
  </si>
  <si>
    <t>STAUCEANU Daniela</t>
  </si>
  <si>
    <t>HANCIANU Claudia</t>
  </si>
  <si>
    <t>ROSCANEANU Alex</t>
  </si>
  <si>
    <t>POPESCU Mihai</t>
  </si>
  <si>
    <t>ASAFTEI Florina</t>
  </si>
  <si>
    <t>ZGARCEA Laura</t>
  </si>
  <si>
    <t>HANCIANU Vladut</t>
  </si>
  <si>
    <t>ICHIM Antonia</t>
  </si>
  <si>
    <t>STAUCEANU Sabin</t>
  </si>
  <si>
    <t>PINTILEI Alexandru</t>
  </si>
  <si>
    <t>DANILA Florin</t>
  </si>
  <si>
    <t>ICHIM Iosif-andrei</t>
  </si>
  <si>
    <t>IVAN Alexandru</t>
  </si>
  <si>
    <t>SALAGEANU Samir</t>
  </si>
  <si>
    <t>URSACHE Anca</t>
  </si>
  <si>
    <t>STAUCEANU Sebastian</t>
  </si>
  <si>
    <t>POPESCU Valentin</t>
  </si>
  <si>
    <t>CNIS 2011, etapa a II-a TINERET</t>
  </si>
  <si>
    <t>CNIS 2011, etapa a IV-a SENIORI</t>
  </si>
  <si>
    <t>C</t>
  </si>
  <si>
    <t>P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</si>
</sst>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2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u val="single"/>
      <sz val="12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right"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1" fontId="24" fillId="0" borderId="11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1" fontId="24" fillId="0" borderId="13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1" fontId="24" fillId="0" borderId="18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/>
    </xf>
    <xf numFmtId="1" fontId="24" fillId="0" borderId="17" xfId="0" applyNumberFormat="1" applyFont="1" applyBorder="1" applyAlignment="1">
      <alignment horizontal="right"/>
    </xf>
    <xf numFmtId="1" fontId="29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7" fillId="0" borderId="20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" fontId="31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0" fillId="0" borderId="23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31" fillId="0" borderId="22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right"/>
    </xf>
    <xf numFmtId="1" fontId="27" fillId="0" borderId="17" xfId="0" applyNumberFormat="1" applyFont="1" applyBorder="1" applyAlignment="1">
      <alignment horizontal="right"/>
    </xf>
    <xf numFmtId="1" fontId="27" fillId="0" borderId="11" xfId="0" applyNumberFormat="1" applyFont="1" applyBorder="1" applyAlignment="1">
      <alignment horizontal="right"/>
    </xf>
    <xf numFmtId="1" fontId="29" fillId="0" borderId="11" xfId="0" applyNumberFormat="1" applyFont="1" applyBorder="1" applyAlignment="1">
      <alignment horizontal="right"/>
    </xf>
    <xf numFmtId="1" fontId="29" fillId="0" borderId="14" xfId="0" applyNumberFormat="1" applyFont="1" applyBorder="1" applyAlignment="1">
      <alignment horizontal="right"/>
    </xf>
    <xf numFmtId="1" fontId="27" fillId="0" borderId="25" xfId="0" applyNumberFormat="1" applyFont="1" applyBorder="1" applyAlignment="1">
      <alignment horizontal="right"/>
    </xf>
    <xf numFmtId="1" fontId="27" fillId="0" borderId="14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1" fontId="24" fillId="0" borderId="0" xfId="0" applyNumberFormat="1" applyFont="1" applyAlignment="1">
      <alignment horizontal="center"/>
    </xf>
    <xf numFmtId="1" fontId="24" fillId="0" borderId="13" xfId="0" applyNumberFormat="1" applyFont="1" applyBorder="1" applyAlignment="1">
      <alignment/>
    </xf>
    <xf numFmtId="0" fontId="29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1" fontId="24" fillId="0" borderId="1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left"/>
    </xf>
    <xf numFmtId="0" fontId="0" fillId="0" borderId="24" xfId="0" applyFont="1" applyBorder="1" applyAlignment="1">
      <alignment/>
    </xf>
    <xf numFmtId="1" fontId="24" fillId="0" borderId="17" xfId="0" applyNumberFormat="1" applyFont="1" applyBorder="1" applyAlignment="1">
      <alignment horizontal="right"/>
    </xf>
    <xf numFmtId="0" fontId="29" fillId="0" borderId="17" xfId="0" applyFont="1" applyBorder="1" applyAlignment="1">
      <alignment/>
    </xf>
    <xf numFmtId="1" fontId="28" fillId="0" borderId="29" xfId="0" applyNumberFormat="1" applyFont="1" applyBorder="1" applyAlignment="1">
      <alignment horizontal="center"/>
    </xf>
    <xf numFmtId="1" fontId="28" fillId="0" borderId="28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0" fontId="29" fillId="0" borderId="17" xfId="0" applyFont="1" applyBorder="1" applyAlignment="1">
      <alignment/>
    </xf>
    <xf numFmtId="0" fontId="27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6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12" sqref="D12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1.140625" style="1" bestFit="1" customWidth="1"/>
    <col min="5" max="5" width="9.28125" style="2" customWidth="1"/>
    <col min="6" max="6" width="9.7109375" style="2" customWidth="1"/>
    <col min="7" max="7" width="7.8515625" style="2" hidden="1" customWidth="1"/>
    <col min="8" max="8" width="8.8515625" style="3" customWidth="1"/>
    <col min="9" max="9" width="9.28125" style="3" customWidth="1"/>
    <col min="10" max="10" width="8.8515625" style="3" customWidth="1"/>
    <col min="11" max="11" width="9.28125" style="3" customWidth="1"/>
    <col min="12" max="12" width="8.8515625" style="3" customWidth="1"/>
    <col min="13" max="13" width="9.28125" style="3" customWidth="1"/>
    <col min="14" max="14" width="8.8515625" style="3" customWidth="1"/>
    <col min="15" max="15" width="9.28125" style="3" customWidth="1"/>
    <col min="16" max="16" width="8.8515625" style="3" customWidth="1"/>
    <col min="17" max="17" width="9.28125" style="3" customWidth="1"/>
    <col min="18" max="18" width="11.140625" style="16" bestFit="1" customWidth="1"/>
    <col min="19" max="19" width="10.00390625" style="1" customWidth="1"/>
    <col min="20" max="20" width="8.421875" style="1" customWidth="1"/>
    <col min="21" max="21" width="0.42578125" style="1" hidden="1" customWidth="1"/>
    <col min="22" max="22" width="7.140625" style="1" customWidth="1"/>
    <col min="23" max="23" width="0.85546875" style="1" hidden="1" customWidth="1"/>
    <col min="24" max="24" width="6.140625" style="1" bestFit="1" customWidth="1"/>
    <col min="25" max="25" width="0.85546875" style="1" hidden="1" customWidth="1"/>
    <col min="26" max="26" width="8.421875" style="1" customWidth="1"/>
    <col min="27" max="27" width="0" style="1" hidden="1" customWidth="1"/>
    <col min="28" max="28" width="7.7109375" style="1" customWidth="1"/>
    <col min="29" max="32" width="0" style="1" hidden="1" customWidth="1"/>
    <col min="33" max="16384" width="9.28125" style="1" customWidth="1"/>
  </cols>
  <sheetData>
    <row r="1" spans="1:24" ht="15.75">
      <c r="A1" s="18" t="s">
        <v>98</v>
      </c>
      <c r="B1" s="18"/>
      <c r="C1" s="18"/>
      <c r="D1" s="18"/>
      <c r="T1" s="1">
        <f>COUNTIF($E$8:$E$107,"S")</f>
        <v>33</v>
      </c>
      <c r="U1" s="1">
        <f>COUNTIF($E$8:$E$107,"O")</f>
        <v>0</v>
      </c>
      <c r="V1" s="1">
        <f>COUNTIF($E$8:$E$107,"J")</f>
        <v>0</v>
      </c>
      <c r="W1" s="1">
        <f>COUNTIF($E$8:$E$107,"Ca")+COUNTIF($E$8:$E$107,"Cp")</f>
        <v>0</v>
      </c>
      <c r="X1" s="1">
        <f>COUNTIF($E$8:$E$107,"B")</f>
        <v>0</v>
      </c>
    </row>
    <row r="2" spans="1:5" ht="15.75">
      <c r="A2" s="18" t="s">
        <v>0</v>
      </c>
      <c r="B2" s="18"/>
      <c r="C2" s="18"/>
      <c r="D2" s="18"/>
      <c r="E2" s="4"/>
    </row>
    <row r="3" spans="1:24" ht="15.75">
      <c r="A3" s="18"/>
      <c r="B3" s="18"/>
      <c r="C3" s="18"/>
      <c r="D3" s="18"/>
      <c r="X3" s="1" t="s">
        <v>1</v>
      </c>
    </row>
    <row r="4" spans="4:18" s="5" customFormat="1" ht="18">
      <c r="D4" s="6" t="s">
        <v>2</v>
      </c>
      <c r="E4" s="7"/>
      <c r="G4" s="5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17"/>
    </row>
    <row r="5" spans="2:4" ht="16.5" thickBot="1">
      <c r="B5" s="9"/>
      <c r="D5" s="4"/>
    </row>
    <row r="6" spans="1:20" s="19" customFormat="1" ht="15.75">
      <c r="A6" s="43" t="s">
        <v>4</v>
      </c>
      <c r="B6" s="44" t="s">
        <v>5</v>
      </c>
      <c r="C6" s="45"/>
      <c r="D6" s="46" t="s">
        <v>6</v>
      </c>
      <c r="E6" s="47" t="s">
        <v>7</v>
      </c>
      <c r="F6" s="48" t="s">
        <v>8</v>
      </c>
      <c r="G6" s="49"/>
      <c r="H6" s="87" t="s">
        <v>9</v>
      </c>
      <c r="I6" s="88"/>
      <c r="J6" s="89" t="s">
        <v>10</v>
      </c>
      <c r="K6" s="89"/>
      <c r="L6" s="87" t="s">
        <v>11</v>
      </c>
      <c r="M6" s="88"/>
      <c r="N6" s="89" t="s">
        <v>12</v>
      </c>
      <c r="O6" s="89"/>
      <c r="P6" s="87" t="s">
        <v>13</v>
      </c>
      <c r="Q6" s="88"/>
      <c r="R6" s="50" t="s">
        <v>15</v>
      </c>
      <c r="T6" s="19" t="s">
        <v>16</v>
      </c>
    </row>
    <row r="7" spans="1:31" ht="16.5" thickBot="1">
      <c r="A7" s="51" t="s">
        <v>17</v>
      </c>
      <c r="B7" s="52"/>
      <c r="C7" s="53"/>
      <c r="D7" s="53"/>
      <c r="E7" s="54"/>
      <c r="F7" s="55"/>
      <c r="G7" s="55"/>
      <c r="H7" s="56" t="s">
        <v>18</v>
      </c>
      <c r="I7" s="57" t="s">
        <v>19</v>
      </c>
      <c r="J7" s="58" t="s">
        <v>18</v>
      </c>
      <c r="K7" s="58" t="s">
        <v>19</v>
      </c>
      <c r="L7" s="56" t="s">
        <v>18</v>
      </c>
      <c r="M7" s="57" t="s">
        <v>19</v>
      </c>
      <c r="N7" s="58" t="s">
        <v>18</v>
      </c>
      <c r="O7" s="58" t="s">
        <v>19</v>
      </c>
      <c r="P7" s="56" t="s">
        <v>18</v>
      </c>
      <c r="Q7" s="57" t="s">
        <v>19</v>
      </c>
      <c r="R7" s="59" t="s">
        <v>20</v>
      </c>
      <c r="T7" s="12" t="s">
        <v>21</v>
      </c>
      <c r="U7" s="12"/>
      <c r="V7" s="12" t="s">
        <v>22</v>
      </c>
      <c r="W7" s="12"/>
      <c r="X7" s="12" t="s">
        <v>23</v>
      </c>
      <c r="Y7" s="12"/>
      <c r="Z7" s="12" t="s">
        <v>24</v>
      </c>
      <c r="AA7" s="12"/>
      <c r="AB7" s="12" t="s">
        <v>25</v>
      </c>
      <c r="AC7" s="12"/>
      <c r="AD7" s="12" t="s">
        <v>14</v>
      </c>
      <c r="AE7" s="12"/>
    </row>
    <row r="8" spans="1:32" ht="15" customHeight="1">
      <c r="A8" s="34">
        <v>8080033</v>
      </c>
      <c r="B8" s="35">
        <v>1</v>
      </c>
      <c r="C8" s="36"/>
      <c r="D8" s="90" t="s">
        <v>26</v>
      </c>
      <c r="E8" s="37" t="s">
        <v>27</v>
      </c>
      <c r="F8" s="38" t="s">
        <v>28</v>
      </c>
      <c r="G8" s="38"/>
      <c r="H8" s="39">
        <v>1043</v>
      </c>
      <c r="I8" s="60">
        <v>673</v>
      </c>
      <c r="J8" s="40">
        <v>1218</v>
      </c>
      <c r="K8" s="61">
        <v>533</v>
      </c>
      <c r="L8" s="39">
        <v>1126</v>
      </c>
      <c r="M8" s="65">
        <v>533</v>
      </c>
      <c r="N8" s="41">
        <v>979</v>
      </c>
      <c r="O8" s="41">
        <v>308</v>
      </c>
      <c r="P8" s="39">
        <v>1307</v>
      </c>
      <c r="Q8" s="60">
        <v>670</v>
      </c>
      <c r="R8" s="42">
        <f>SUM(I8+K8+M8+O8+Q8)</f>
        <v>2717</v>
      </c>
      <c r="T8" s="1">
        <v>1</v>
      </c>
      <c r="V8" s="1">
        <v>2</v>
      </c>
      <c r="X8" s="1">
        <v>2</v>
      </c>
      <c r="Z8" s="1">
        <v>9</v>
      </c>
      <c r="AB8" s="1">
        <v>1</v>
      </c>
      <c r="AF8" s="1">
        <v>1</v>
      </c>
    </row>
    <row r="9" spans="1:32" ht="15.75">
      <c r="A9" s="20">
        <v>8080010</v>
      </c>
      <c r="B9" s="27">
        <v>2</v>
      </c>
      <c r="C9" s="21"/>
      <c r="D9" s="91" t="s">
        <v>29</v>
      </c>
      <c r="E9" s="28" t="s">
        <v>27</v>
      </c>
      <c r="F9" s="23" t="s">
        <v>28</v>
      </c>
      <c r="G9" s="22"/>
      <c r="H9" s="29">
        <v>1011</v>
      </c>
      <c r="I9" s="30">
        <v>383</v>
      </c>
      <c r="J9" s="25">
        <v>1143</v>
      </c>
      <c r="K9" s="24">
        <v>371</v>
      </c>
      <c r="L9" s="29">
        <v>1206</v>
      </c>
      <c r="M9" s="64">
        <v>667</v>
      </c>
      <c r="N9" s="24">
        <v>986</v>
      </c>
      <c r="O9" s="24">
        <v>331</v>
      </c>
      <c r="P9" s="29">
        <v>1171</v>
      </c>
      <c r="Q9" s="30">
        <v>325</v>
      </c>
      <c r="R9" s="33">
        <f aca="true" t="shared" si="0" ref="R9:R40">SUM(I9+K9+M9+O9+Q9)</f>
        <v>2077</v>
      </c>
      <c r="T9" s="1">
        <v>6</v>
      </c>
      <c r="V9" s="1">
        <v>6</v>
      </c>
      <c r="X9" s="1">
        <v>1</v>
      </c>
      <c r="Z9" s="1">
        <v>8</v>
      </c>
      <c r="AB9" s="1">
        <v>8</v>
      </c>
      <c r="AF9" s="1">
        <v>2</v>
      </c>
    </row>
    <row r="10" spans="1:32" ht="15.75">
      <c r="A10" s="20">
        <v>8080053</v>
      </c>
      <c r="B10" s="27">
        <v>3</v>
      </c>
      <c r="C10" s="21"/>
      <c r="D10" s="91" t="s">
        <v>30</v>
      </c>
      <c r="E10" s="28" t="s">
        <v>27</v>
      </c>
      <c r="F10" s="23" t="s">
        <v>31</v>
      </c>
      <c r="G10" s="22"/>
      <c r="H10" s="29">
        <v>1040</v>
      </c>
      <c r="I10" s="66">
        <v>542</v>
      </c>
      <c r="J10" s="25">
        <v>1221</v>
      </c>
      <c r="K10" s="63">
        <v>667</v>
      </c>
      <c r="L10" s="29">
        <v>1105</v>
      </c>
      <c r="M10" s="30">
        <v>436</v>
      </c>
      <c r="N10" s="24">
        <v>126</v>
      </c>
      <c r="O10" s="24">
        <v>48</v>
      </c>
      <c r="P10" s="29">
        <v>1168</v>
      </c>
      <c r="Q10" s="30">
        <v>302</v>
      </c>
      <c r="R10" s="33">
        <f t="shared" si="0"/>
        <v>1995</v>
      </c>
      <c r="T10" s="1">
        <v>2</v>
      </c>
      <c r="V10" s="1">
        <v>1</v>
      </c>
      <c r="X10" s="1">
        <v>4</v>
      </c>
      <c r="Z10" s="1">
        <v>27</v>
      </c>
      <c r="AB10" s="1">
        <v>9</v>
      </c>
      <c r="AF10" s="1">
        <v>3</v>
      </c>
    </row>
    <row r="11" spans="1:32" ht="15.75">
      <c r="A11" s="20">
        <v>8080035</v>
      </c>
      <c r="B11" s="27">
        <v>4</v>
      </c>
      <c r="C11" s="21"/>
      <c r="D11" s="21" t="s">
        <v>32</v>
      </c>
      <c r="E11" s="28" t="s">
        <v>27</v>
      </c>
      <c r="F11" s="23" t="s">
        <v>31</v>
      </c>
      <c r="G11" s="23"/>
      <c r="H11" s="29">
        <v>1004</v>
      </c>
      <c r="I11" s="30">
        <v>356</v>
      </c>
      <c r="J11" s="25">
        <v>1016</v>
      </c>
      <c r="K11" s="24">
        <v>168</v>
      </c>
      <c r="L11" s="29">
        <v>1087</v>
      </c>
      <c r="M11" s="30">
        <v>371</v>
      </c>
      <c r="N11" s="24">
        <v>1122</v>
      </c>
      <c r="O11" s="62">
        <v>542</v>
      </c>
      <c r="P11" s="29">
        <v>1222</v>
      </c>
      <c r="Q11" s="66">
        <v>442</v>
      </c>
      <c r="R11" s="33">
        <f t="shared" si="0"/>
        <v>1879</v>
      </c>
      <c r="T11" s="1">
        <v>7</v>
      </c>
      <c r="V11" s="1">
        <v>16</v>
      </c>
      <c r="X11" s="1">
        <v>6</v>
      </c>
      <c r="Z11" s="1">
        <v>2</v>
      </c>
      <c r="AB11" s="1">
        <v>4</v>
      </c>
      <c r="AF11" s="1">
        <v>4</v>
      </c>
    </row>
    <row r="12" spans="1:32" ht="15.75">
      <c r="A12" s="20">
        <v>8080026</v>
      </c>
      <c r="B12" s="27">
        <v>5</v>
      </c>
      <c r="C12" s="21"/>
      <c r="D12" s="21" t="s">
        <v>33</v>
      </c>
      <c r="E12" s="28" t="s">
        <v>27</v>
      </c>
      <c r="F12" s="23" t="s">
        <v>31</v>
      </c>
      <c r="G12" s="22"/>
      <c r="H12" s="29">
        <v>1029</v>
      </c>
      <c r="I12" s="30">
        <v>447</v>
      </c>
      <c r="J12" s="25">
        <v>996</v>
      </c>
      <c r="K12" s="24">
        <v>153</v>
      </c>
      <c r="L12" s="29">
        <v>1092</v>
      </c>
      <c r="M12" s="30">
        <v>402</v>
      </c>
      <c r="N12" s="24">
        <v>1080</v>
      </c>
      <c r="O12" s="24">
        <v>412</v>
      </c>
      <c r="P12" s="29">
        <v>1195</v>
      </c>
      <c r="Q12" s="30">
        <v>377</v>
      </c>
      <c r="R12" s="33">
        <f t="shared" si="0"/>
        <v>1791</v>
      </c>
      <c r="T12" s="1">
        <v>4</v>
      </c>
      <c r="V12" s="1">
        <v>17</v>
      </c>
      <c r="X12" s="1">
        <v>5</v>
      </c>
      <c r="Z12" s="1">
        <v>5</v>
      </c>
      <c r="AB12" s="1">
        <v>6</v>
      </c>
      <c r="AF12" s="1">
        <v>5</v>
      </c>
    </row>
    <row r="13" spans="1:32" ht="15.75">
      <c r="A13" s="20">
        <v>8080068</v>
      </c>
      <c r="B13" s="27">
        <v>6</v>
      </c>
      <c r="C13" s="21"/>
      <c r="D13" s="21" t="s">
        <v>34</v>
      </c>
      <c r="E13" s="28" t="s">
        <v>27</v>
      </c>
      <c r="F13" s="23" t="s">
        <v>31</v>
      </c>
      <c r="G13" s="22"/>
      <c r="H13" s="29">
        <v>1037</v>
      </c>
      <c r="I13" s="66">
        <v>488</v>
      </c>
      <c r="J13" s="25">
        <v>1019</v>
      </c>
      <c r="K13" s="24">
        <v>184</v>
      </c>
      <c r="L13" s="29">
        <v>1110</v>
      </c>
      <c r="M13" s="66">
        <v>478</v>
      </c>
      <c r="N13" s="24">
        <v>780</v>
      </c>
      <c r="O13" s="24">
        <v>198</v>
      </c>
      <c r="P13" s="29">
        <v>1216</v>
      </c>
      <c r="Q13" s="30">
        <v>407</v>
      </c>
      <c r="R13" s="33">
        <f t="shared" si="0"/>
        <v>1755</v>
      </c>
      <c r="T13" s="1">
        <v>3</v>
      </c>
      <c r="V13" s="1">
        <v>15</v>
      </c>
      <c r="X13" s="1">
        <v>3</v>
      </c>
      <c r="Z13" s="1">
        <v>15</v>
      </c>
      <c r="AB13" s="1">
        <v>5</v>
      </c>
      <c r="AF13" s="1">
        <v>6</v>
      </c>
    </row>
    <row r="14" spans="1:32" ht="15.75">
      <c r="A14" s="20">
        <v>8080041</v>
      </c>
      <c r="B14" s="27">
        <v>7</v>
      </c>
      <c r="C14" s="21"/>
      <c r="D14" s="21" t="s">
        <v>35</v>
      </c>
      <c r="E14" s="28" t="s">
        <v>27</v>
      </c>
      <c r="F14" s="23" t="s">
        <v>28</v>
      </c>
      <c r="G14" s="23"/>
      <c r="H14" s="29">
        <v>973</v>
      </c>
      <c r="I14" s="30">
        <v>287</v>
      </c>
      <c r="J14" s="25">
        <v>1103</v>
      </c>
      <c r="K14" s="24">
        <v>296</v>
      </c>
      <c r="L14" s="29">
        <v>1077</v>
      </c>
      <c r="M14" s="30">
        <v>296</v>
      </c>
      <c r="N14" s="24">
        <v>1123</v>
      </c>
      <c r="O14" s="63">
        <v>673</v>
      </c>
      <c r="P14" s="29">
        <v>878</v>
      </c>
      <c r="Q14" s="30">
        <v>107</v>
      </c>
      <c r="R14" s="33">
        <f t="shared" si="0"/>
        <v>1659</v>
      </c>
      <c r="T14" s="1">
        <v>10</v>
      </c>
      <c r="V14" s="1">
        <v>9</v>
      </c>
      <c r="X14" s="1">
        <v>9</v>
      </c>
      <c r="Z14" s="1">
        <v>1</v>
      </c>
      <c r="AB14" s="1">
        <v>21</v>
      </c>
      <c r="AF14" s="1">
        <v>7</v>
      </c>
    </row>
    <row r="15" spans="1:32" ht="15.75">
      <c r="A15" s="20">
        <v>8080050</v>
      </c>
      <c r="B15" s="27">
        <v>8</v>
      </c>
      <c r="C15" s="21"/>
      <c r="D15" s="21" t="s">
        <v>36</v>
      </c>
      <c r="E15" s="28" t="s">
        <v>27</v>
      </c>
      <c r="F15" s="23" t="s">
        <v>31</v>
      </c>
      <c r="G15" s="23"/>
      <c r="H15" s="29">
        <v>912</v>
      </c>
      <c r="I15" s="31">
        <v>183</v>
      </c>
      <c r="J15" s="25">
        <v>1160</v>
      </c>
      <c r="K15" s="26">
        <v>436</v>
      </c>
      <c r="L15" s="29">
        <v>1080</v>
      </c>
      <c r="M15" s="31">
        <v>319</v>
      </c>
      <c r="N15" s="24">
        <v>860</v>
      </c>
      <c r="O15" s="24">
        <v>268</v>
      </c>
      <c r="P15" s="29">
        <v>1135</v>
      </c>
      <c r="Q15" s="30">
        <v>281</v>
      </c>
      <c r="R15" s="33">
        <f t="shared" si="0"/>
        <v>1487</v>
      </c>
      <c r="T15" s="1">
        <v>16</v>
      </c>
      <c r="V15" s="1">
        <v>4</v>
      </c>
      <c r="X15" s="1">
        <v>8</v>
      </c>
      <c r="Z15" s="1">
        <v>11</v>
      </c>
      <c r="AB15" s="1">
        <v>10</v>
      </c>
      <c r="AF15" s="1">
        <v>8</v>
      </c>
    </row>
    <row r="16" spans="1:32" ht="15.75">
      <c r="A16" s="20">
        <v>8080003</v>
      </c>
      <c r="B16" s="27">
        <v>9</v>
      </c>
      <c r="C16" s="21"/>
      <c r="D16" s="21" t="s">
        <v>37</v>
      </c>
      <c r="E16" s="28" t="s">
        <v>27</v>
      </c>
      <c r="F16" s="23" t="s">
        <v>28</v>
      </c>
      <c r="G16" s="23"/>
      <c r="H16" s="29">
        <v>913</v>
      </c>
      <c r="I16" s="31">
        <v>198</v>
      </c>
      <c r="J16" s="25">
        <v>1202</v>
      </c>
      <c r="K16" s="62">
        <v>478</v>
      </c>
      <c r="L16" s="29">
        <v>1076</v>
      </c>
      <c r="M16" s="31">
        <v>274</v>
      </c>
      <c r="N16" s="24">
        <v>114</v>
      </c>
      <c r="O16" s="26">
        <v>28</v>
      </c>
      <c r="P16" s="32">
        <v>1231</v>
      </c>
      <c r="Q16" s="31">
        <v>483</v>
      </c>
      <c r="R16" s="33">
        <f t="shared" si="0"/>
        <v>1461</v>
      </c>
      <c r="T16" s="1">
        <v>15</v>
      </c>
      <c r="V16" s="1">
        <v>3</v>
      </c>
      <c r="X16" s="1">
        <v>10</v>
      </c>
      <c r="Z16" s="1">
        <v>29</v>
      </c>
      <c r="AB16" s="1">
        <v>3</v>
      </c>
      <c r="AF16" s="1">
        <v>9</v>
      </c>
    </row>
    <row r="17" spans="1:32" ht="15.75">
      <c r="A17" s="20">
        <v>8080015</v>
      </c>
      <c r="B17" s="27">
        <v>10</v>
      </c>
      <c r="C17" s="21"/>
      <c r="D17" s="21" t="s">
        <v>38</v>
      </c>
      <c r="E17" s="28" t="s">
        <v>27</v>
      </c>
      <c r="F17" s="23" t="s">
        <v>39</v>
      </c>
      <c r="G17" s="23"/>
      <c r="H17" s="29">
        <v>956</v>
      </c>
      <c r="I17" s="30">
        <v>268</v>
      </c>
      <c r="J17" s="25">
        <v>991</v>
      </c>
      <c r="K17" s="24">
        <v>139</v>
      </c>
      <c r="L17" s="29">
        <v>1026</v>
      </c>
      <c r="M17" s="30">
        <v>184</v>
      </c>
      <c r="N17" s="24">
        <v>854</v>
      </c>
      <c r="O17" s="26">
        <v>249</v>
      </c>
      <c r="P17" s="32">
        <v>1258</v>
      </c>
      <c r="Q17" s="66">
        <v>537</v>
      </c>
      <c r="R17" s="33">
        <f t="shared" si="0"/>
        <v>1377</v>
      </c>
      <c r="T17" s="1">
        <v>11</v>
      </c>
      <c r="V17" s="1">
        <v>18</v>
      </c>
      <c r="X17" s="1">
        <v>15</v>
      </c>
      <c r="Z17" s="1">
        <v>12</v>
      </c>
      <c r="AB17" s="1">
        <v>2</v>
      </c>
      <c r="AF17" s="1">
        <v>10</v>
      </c>
    </row>
    <row r="18" spans="1:32" ht="15.75">
      <c r="A18" s="20">
        <v>8080016</v>
      </c>
      <c r="B18" s="27">
        <v>11</v>
      </c>
      <c r="C18" s="21"/>
      <c r="D18" s="21" t="s">
        <v>40</v>
      </c>
      <c r="E18" s="28" t="s">
        <v>27</v>
      </c>
      <c r="F18" s="23" t="s">
        <v>41</v>
      </c>
      <c r="G18" s="23"/>
      <c r="H18" s="29">
        <v>949</v>
      </c>
      <c r="I18" s="30">
        <v>249</v>
      </c>
      <c r="J18" s="25">
        <v>1144</v>
      </c>
      <c r="K18" s="24">
        <v>402</v>
      </c>
      <c r="L18" s="29">
        <v>1035</v>
      </c>
      <c r="M18" s="30">
        <v>217</v>
      </c>
      <c r="N18" s="24">
        <v>988</v>
      </c>
      <c r="O18" s="26">
        <v>356</v>
      </c>
      <c r="P18" s="32">
        <v>847</v>
      </c>
      <c r="Q18" s="31">
        <v>83</v>
      </c>
      <c r="R18" s="33">
        <f t="shared" si="0"/>
        <v>1307</v>
      </c>
      <c r="T18" s="1">
        <v>12</v>
      </c>
      <c r="V18" s="1">
        <v>5</v>
      </c>
      <c r="X18" s="1">
        <v>13</v>
      </c>
      <c r="Z18" s="1">
        <v>7</v>
      </c>
      <c r="AB18" s="1">
        <v>23</v>
      </c>
      <c r="AF18" s="1">
        <v>11</v>
      </c>
    </row>
    <row r="19" spans="1:32" ht="15.75">
      <c r="A19" s="20">
        <v>8080031</v>
      </c>
      <c r="B19" s="27">
        <v>12</v>
      </c>
      <c r="C19" s="21"/>
      <c r="D19" s="21" t="s">
        <v>42</v>
      </c>
      <c r="E19" s="28" t="s">
        <v>27</v>
      </c>
      <c r="F19" s="23" t="s">
        <v>39</v>
      </c>
      <c r="G19" s="23"/>
      <c r="H19" s="29">
        <v>980</v>
      </c>
      <c r="I19" s="30">
        <v>331</v>
      </c>
      <c r="J19" s="25">
        <v>1109</v>
      </c>
      <c r="K19" s="24">
        <v>319</v>
      </c>
      <c r="L19" s="29">
        <v>989</v>
      </c>
      <c r="M19" s="30">
        <v>153</v>
      </c>
      <c r="N19" s="24">
        <v>34</v>
      </c>
      <c r="O19" s="24">
        <v>18</v>
      </c>
      <c r="P19" s="29">
        <v>1128</v>
      </c>
      <c r="Q19" s="30">
        <v>261</v>
      </c>
      <c r="R19" s="33">
        <f t="shared" si="0"/>
        <v>1082</v>
      </c>
      <c r="T19" s="1">
        <v>8</v>
      </c>
      <c r="V19" s="1">
        <v>8</v>
      </c>
      <c r="X19" s="1">
        <v>17</v>
      </c>
      <c r="Z19" s="1">
        <v>30</v>
      </c>
      <c r="AB19" s="1">
        <v>11</v>
      </c>
      <c r="AF19" s="1">
        <v>12</v>
      </c>
    </row>
    <row r="20" spans="1:32" ht="15.75">
      <c r="A20" s="20">
        <v>8080002</v>
      </c>
      <c r="B20" s="27">
        <v>13</v>
      </c>
      <c r="C20" s="21"/>
      <c r="D20" s="21" t="s">
        <v>43</v>
      </c>
      <c r="E20" s="28" t="s">
        <v>27</v>
      </c>
      <c r="F20" s="23" t="s">
        <v>28</v>
      </c>
      <c r="G20" s="22"/>
      <c r="H20" s="29">
        <v>974</v>
      </c>
      <c r="I20" s="30">
        <v>308</v>
      </c>
      <c r="J20" s="25">
        <v>976</v>
      </c>
      <c r="K20" s="24">
        <v>125</v>
      </c>
      <c r="L20" s="29">
        <v>1040</v>
      </c>
      <c r="M20" s="30">
        <v>235</v>
      </c>
      <c r="N20" s="24">
        <v>836</v>
      </c>
      <c r="O20" s="24">
        <v>214</v>
      </c>
      <c r="P20" s="29">
        <v>1112</v>
      </c>
      <c r="Q20" s="30">
        <v>191</v>
      </c>
      <c r="R20" s="33">
        <f t="shared" si="0"/>
        <v>1073</v>
      </c>
      <c r="T20" s="1">
        <v>9</v>
      </c>
      <c r="V20" s="1">
        <v>19</v>
      </c>
      <c r="X20" s="1">
        <v>12</v>
      </c>
      <c r="Z20" s="1">
        <v>14</v>
      </c>
      <c r="AB20" s="1">
        <v>15</v>
      </c>
      <c r="AF20" s="1">
        <v>13</v>
      </c>
    </row>
    <row r="21" spans="1:32" ht="15.75">
      <c r="A21" s="20">
        <v>8080125</v>
      </c>
      <c r="B21" s="27">
        <v>14</v>
      </c>
      <c r="C21" s="21"/>
      <c r="D21" s="21" t="s">
        <v>44</v>
      </c>
      <c r="E21" s="28" t="s">
        <v>27</v>
      </c>
      <c r="F21" s="23" t="s">
        <v>28</v>
      </c>
      <c r="G21" s="23"/>
      <c r="H21" s="29">
        <v>1012</v>
      </c>
      <c r="I21" s="31">
        <v>412</v>
      </c>
      <c r="J21" s="25">
        <v>1049</v>
      </c>
      <c r="K21" s="26">
        <v>217</v>
      </c>
      <c r="L21" s="29">
        <v>941</v>
      </c>
      <c r="M21" s="31">
        <v>99</v>
      </c>
      <c r="N21" s="24">
        <v>523</v>
      </c>
      <c r="O21" s="24">
        <v>91</v>
      </c>
      <c r="P21" s="29">
        <v>1116</v>
      </c>
      <c r="Q21" s="30">
        <v>207</v>
      </c>
      <c r="R21" s="33">
        <f t="shared" si="0"/>
        <v>1026</v>
      </c>
      <c r="T21" s="1">
        <v>5</v>
      </c>
      <c r="V21" s="1">
        <v>13</v>
      </c>
      <c r="X21" s="1">
        <v>21</v>
      </c>
      <c r="Z21" s="1">
        <v>23</v>
      </c>
      <c r="AB21" s="1">
        <v>14</v>
      </c>
      <c r="AF21" s="1">
        <v>14</v>
      </c>
    </row>
    <row r="22" spans="1:32" ht="15.75">
      <c r="A22" s="20">
        <v>8080025</v>
      </c>
      <c r="B22" s="27">
        <v>15</v>
      </c>
      <c r="C22" s="21"/>
      <c r="D22" s="21" t="s">
        <v>45</v>
      </c>
      <c r="E22" s="28" t="s">
        <v>27</v>
      </c>
      <c r="F22" s="23" t="s">
        <v>31</v>
      </c>
      <c r="G22" s="23"/>
      <c r="H22" s="29">
        <v>899</v>
      </c>
      <c r="I22" s="30">
        <v>154</v>
      </c>
      <c r="J22" s="25">
        <v>1126</v>
      </c>
      <c r="K22" s="24">
        <v>344</v>
      </c>
      <c r="L22" s="29">
        <v>1035</v>
      </c>
      <c r="M22" s="30">
        <v>217</v>
      </c>
      <c r="N22" s="24">
        <v>853</v>
      </c>
      <c r="O22" s="24">
        <v>231</v>
      </c>
      <c r="P22" s="29">
        <v>837</v>
      </c>
      <c r="Q22" s="30">
        <v>71</v>
      </c>
      <c r="R22" s="33">
        <f t="shared" si="0"/>
        <v>1017</v>
      </c>
      <c r="T22" s="1">
        <v>18</v>
      </c>
      <c r="V22" s="1">
        <v>7</v>
      </c>
      <c r="X22" s="1">
        <v>13</v>
      </c>
      <c r="Z22" s="1">
        <v>13</v>
      </c>
      <c r="AB22" s="1">
        <v>24</v>
      </c>
      <c r="AF22" s="1">
        <v>15</v>
      </c>
    </row>
    <row r="23" spans="1:32" ht="15.75">
      <c r="A23" s="20">
        <v>8080021</v>
      </c>
      <c r="B23" s="27">
        <v>16</v>
      </c>
      <c r="C23" s="21"/>
      <c r="D23" s="21" t="s">
        <v>46</v>
      </c>
      <c r="E23" s="28" t="s">
        <v>27</v>
      </c>
      <c r="F23" s="23" t="s">
        <v>31</v>
      </c>
      <c r="G23" s="23"/>
      <c r="H23" s="29">
        <v>947</v>
      </c>
      <c r="I23" s="30">
        <v>231</v>
      </c>
      <c r="J23" s="25">
        <v>941</v>
      </c>
      <c r="K23" s="24">
        <v>86</v>
      </c>
      <c r="L23" s="29">
        <v>1008</v>
      </c>
      <c r="M23" s="30">
        <v>168</v>
      </c>
      <c r="N23" s="24">
        <v>968</v>
      </c>
      <c r="O23" s="24">
        <v>287</v>
      </c>
      <c r="P23" s="29">
        <v>1122</v>
      </c>
      <c r="Q23" s="30">
        <v>242</v>
      </c>
      <c r="R23" s="33">
        <f t="shared" si="0"/>
        <v>1014</v>
      </c>
      <c r="T23" s="1">
        <v>13</v>
      </c>
      <c r="V23" s="1">
        <v>22</v>
      </c>
      <c r="X23" s="1">
        <v>16</v>
      </c>
      <c r="Z23" s="1">
        <v>10</v>
      </c>
      <c r="AB23" s="1">
        <v>12</v>
      </c>
      <c r="AF23" s="1">
        <v>16</v>
      </c>
    </row>
    <row r="24" spans="1:32" ht="15.75">
      <c r="A24" s="20">
        <v>8080004</v>
      </c>
      <c r="B24" s="27">
        <v>17</v>
      </c>
      <c r="C24" s="21"/>
      <c r="D24" s="21" t="s">
        <v>47</v>
      </c>
      <c r="E24" s="28" t="s">
        <v>27</v>
      </c>
      <c r="F24" s="23" t="s">
        <v>39</v>
      </c>
      <c r="G24" s="23"/>
      <c r="H24" s="29">
        <v>902</v>
      </c>
      <c r="I24" s="30">
        <v>168</v>
      </c>
      <c r="J24" s="25">
        <v>1062</v>
      </c>
      <c r="K24" s="24">
        <v>254</v>
      </c>
      <c r="L24" s="29">
        <v>1085</v>
      </c>
      <c r="M24" s="30">
        <v>344</v>
      </c>
      <c r="N24" s="24">
        <v>117</v>
      </c>
      <c r="O24" s="24">
        <v>38</v>
      </c>
      <c r="P24" s="29">
        <v>1031</v>
      </c>
      <c r="Q24" s="30">
        <v>176</v>
      </c>
      <c r="R24" s="33">
        <f t="shared" si="0"/>
        <v>980</v>
      </c>
      <c r="T24" s="1">
        <v>17</v>
      </c>
      <c r="V24" s="1">
        <v>11</v>
      </c>
      <c r="X24" s="1">
        <v>7</v>
      </c>
      <c r="Z24" s="1">
        <v>28</v>
      </c>
      <c r="AB24" s="1">
        <v>16</v>
      </c>
      <c r="AF24" s="1">
        <v>17</v>
      </c>
    </row>
    <row r="25" spans="1:32" ht="15.75">
      <c r="A25" s="20">
        <v>8080067</v>
      </c>
      <c r="B25" s="27">
        <v>18</v>
      </c>
      <c r="C25" s="21"/>
      <c r="D25" s="21" t="s">
        <v>48</v>
      </c>
      <c r="E25" s="28" t="s">
        <v>27</v>
      </c>
      <c r="F25" s="23" t="s">
        <v>41</v>
      </c>
      <c r="G25" s="22"/>
      <c r="H25" s="29">
        <v>788</v>
      </c>
      <c r="I25" s="30">
        <v>58</v>
      </c>
      <c r="J25" s="25">
        <v>1034</v>
      </c>
      <c r="K25" s="24">
        <v>200</v>
      </c>
      <c r="L25" s="29">
        <v>890</v>
      </c>
      <c r="M25" s="30">
        <v>74</v>
      </c>
      <c r="N25" s="24">
        <v>1098</v>
      </c>
      <c r="O25" s="62">
        <v>488</v>
      </c>
      <c r="P25" s="29">
        <v>912</v>
      </c>
      <c r="Q25" s="30">
        <v>120</v>
      </c>
      <c r="R25" s="33">
        <f t="shared" si="0"/>
        <v>940</v>
      </c>
      <c r="T25" s="1">
        <v>26</v>
      </c>
      <c r="V25" s="1">
        <v>14</v>
      </c>
      <c r="X25" s="1">
        <v>23</v>
      </c>
      <c r="Z25" s="1">
        <v>3</v>
      </c>
      <c r="AB25" s="1">
        <v>20</v>
      </c>
      <c r="AF25" s="1">
        <v>18</v>
      </c>
    </row>
    <row r="26" spans="1:32" ht="15.75">
      <c r="A26" s="20">
        <v>8080020</v>
      </c>
      <c r="B26" s="27">
        <v>19</v>
      </c>
      <c r="C26" s="21"/>
      <c r="D26" s="21" t="s">
        <v>49</v>
      </c>
      <c r="E26" s="28" t="s">
        <v>27</v>
      </c>
      <c r="F26" s="23" t="s">
        <v>31</v>
      </c>
      <c r="G26" s="23"/>
      <c r="H26" s="29">
        <v>820</v>
      </c>
      <c r="I26" s="30">
        <v>69</v>
      </c>
      <c r="J26" s="25">
        <v>1052</v>
      </c>
      <c r="K26" s="24">
        <v>235</v>
      </c>
      <c r="L26" s="29">
        <v>754</v>
      </c>
      <c r="M26" s="30">
        <v>20</v>
      </c>
      <c r="N26" s="24">
        <v>1094</v>
      </c>
      <c r="O26" s="24">
        <v>447</v>
      </c>
      <c r="P26" s="29">
        <v>800</v>
      </c>
      <c r="Q26" s="30">
        <v>39</v>
      </c>
      <c r="R26" s="33">
        <f t="shared" si="0"/>
        <v>810</v>
      </c>
      <c r="T26" s="1">
        <v>25</v>
      </c>
      <c r="V26" s="1">
        <v>12</v>
      </c>
      <c r="X26" s="1">
        <v>28</v>
      </c>
      <c r="Z26" s="1">
        <v>4</v>
      </c>
      <c r="AB26" s="1">
        <v>27</v>
      </c>
      <c r="AF26" s="1">
        <v>19</v>
      </c>
    </row>
    <row r="27" spans="1:32" ht="15.75">
      <c r="A27" s="20">
        <v>8080034</v>
      </c>
      <c r="B27" s="27">
        <v>20</v>
      </c>
      <c r="C27" s="21"/>
      <c r="D27" s="21" t="s">
        <v>50</v>
      </c>
      <c r="E27" s="28" t="s">
        <v>27</v>
      </c>
      <c r="F27" s="23" t="s">
        <v>41</v>
      </c>
      <c r="G27" s="23"/>
      <c r="H27" s="29">
        <v>751</v>
      </c>
      <c r="I27" s="30">
        <v>28</v>
      </c>
      <c r="J27" s="25">
        <v>763</v>
      </c>
      <c r="K27" s="24">
        <v>20</v>
      </c>
      <c r="L27" s="29">
        <v>977</v>
      </c>
      <c r="M27" s="30">
        <v>139</v>
      </c>
      <c r="N27" s="24">
        <v>995</v>
      </c>
      <c r="O27" s="24">
        <v>383</v>
      </c>
      <c r="P27" s="29">
        <v>946</v>
      </c>
      <c r="Q27" s="30">
        <v>147</v>
      </c>
      <c r="R27" s="33">
        <f t="shared" si="0"/>
        <v>717</v>
      </c>
      <c r="T27" s="1">
        <v>29</v>
      </c>
      <c r="V27" s="1">
        <v>28</v>
      </c>
      <c r="X27" s="1">
        <v>18</v>
      </c>
      <c r="Z27" s="1">
        <v>6</v>
      </c>
      <c r="AB27" s="1">
        <v>18</v>
      </c>
      <c r="AF27" s="1">
        <v>20</v>
      </c>
    </row>
    <row r="28" spans="1:32" ht="15.75">
      <c r="A28" s="20">
        <v>8080126</v>
      </c>
      <c r="B28" s="27">
        <v>21</v>
      </c>
      <c r="C28" s="21"/>
      <c r="D28" s="21" t="s">
        <v>51</v>
      </c>
      <c r="E28" s="28" t="s">
        <v>27</v>
      </c>
      <c r="F28" s="23" t="s">
        <v>41</v>
      </c>
      <c r="G28" s="23"/>
      <c r="H28" s="29">
        <v>837</v>
      </c>
      <c r="I28" s="30">
        <v>80</v>
      </c>
      <c r="J28" s="25">
        <v>1064</v>
      </c>
      <c r="K28" s="24">
        <v>274</v>
      </c>
      <c r="L28" s="29">
        <v>1052</v>
      </c>
      <c r="M28" s="30">
        <v>254</v>
      </c>
      <c r="N28" s="24">
        <v>162</v>
      </c>
      <c r="O28" s="26">
        <v>58</v>
      </c>
      <c r="P28" s="32">
        <v>798</v>
      </c>
      <c r="Q28" s="31">
        <v>29</v>
      </c>
      <c r="R28" s="33">
        <f t="shared" si="0"/>
        <v>695</v>
      </c>
      <c r="T28" s="1">
        <v>24</v>
      </c>
      <c r="V28" s="1">
        <v>10</v>
      </c>
      <c r="X28" s="1">
        <v>11</v>
      </c>
      <c r="Z28" s="1">
        <v>26</v>
      </c>
      <c r="AB28" s="1">
        <v>28</v>
      </c>
      <c r="AF28" s="1">
        <v>21</v>
      </c>
    </row>
    <row r="29" spans="1:32" ht="15.75">
      <c r="A29" s="20">
        <v>8080030</v>
      </c>
      <c r="B29" s="27">
        <v>22</v>
      </c>
      <c r="C29" s="21"/>
      <c r="D29" s="21" t="s">
        <v>52</v>
      </c>
      <c r="E29" s="28" t="s">
        <v>27</v>
      </c>
      <c r="F29" s="23" t="s">
        <v>41</v>
      </c>
      <c r="G29" s="23"/>
      <c r="H29" s="29">
        <v>747</v>
      </c>
      <c r="I29" s="30">
        <v>18</v>
      </c>
      <c r="J29" s="25">
        <v>790</v>
      </c>
      <c r="K29" s="24">
        <v>30</v>
      </c>
      <c r="L29" s="29">
        <v>879</v>
      </c>
      <c r="M29" s="30">
        <v>51</v>
      </c>
      <c r="N29" s="24">
        <v>597</v>
      </c>
      <c r="O29" s="24">
        <v>168</v>
      </c>
      <c r="P29" s="29">
        <v>1177</v>
      </c>
      <c r="Q29" s="30">
        <v>350</v>
      </c>
      <c r="R29" s="33">
        <f t="shared" si="0"/>
        <v>617</v>
      </c>
      <c r="T29" s="1">
        <v>30</v>
      </c>
      <c r="V29" s="1">
        <v>27</v>
      </c>
      <c r="X29" s="1">
        <v>25</v>
      </c>
      <c r="Z29" s="1">
        <v>17</v>
      </c>
      <c r="AB29" s="1">
        <v>7</v>
      </c>
      <c r="AF29" s="1">
        <v>22</v>
      </c>
    </row>
    <row r="30" spans="1:32" ht="15.75">
      <c r="A30" s="20">
        <v>8080061</v>
      </c>
      <c r="B30" s="27">
        <v>23</v>
      </c>
      <c r="C30" s="21"/>
      <c r="D30" s="21" t="s">
        <v>53</v>
      </c>
      <c r="E30" s="28" t="s">
        <v>27</v>
      </c>
      <c r="F30" s="23" t="s">
        <v>54</v>
      </c>
      <c r="G30" s="23"/>
      <c r="H30" s="29">
        <v>850</v>
      </c>
      <c r="I30" s="30">
        <v>103</v>
      </c>
      <c r="J30" s="25">
        <v>963</v>
      </c>
      <c r="K30" s="24">
        <v>111</v>
      </c>
      <c r="L30" s="29">
        <v>948</v>
      </c>
      <c r="M30" s="30">
        <v>125</v>
      </c>
      <c r="N30" s="24">
        <v>569</v>
      </c>
      <c r="O30" s="24">
        <v>128</v>
      </c>
      <c r="P30" s="29">
        <v>938</v>
      </c>
      <c r="Q30" s="30">
        <v>133</v>
      </c>
      <c r="R30" s="33">
        <f t="shared" si="0"/>
        <v>600</v>
      </c>
      <c r="T30" s="1">
        <v>22</v>
      </c>
      <c r="V30" s="1">
        <v>20</v>
      </c>
      <c r="X30" s="1">
        <v>19</v>
      </c>
      <c r="Z30" s="1">
        <v>20</v>
      </c>
      <c r="AB30" s="1">
        <v>19</v>
      </c>
      <c r="AF30" s="1">
        <v>23</v>
      </c>
    </row>
    <row r="31" spans="1:32" ht="15.75">
      <c r="A31" s="20">
        <v>8080145</v>
      </c>
      <c r="B31" s="27">
        <v>24</v>
      </c>
      <c r="C31" s="21"/>
      <c r="D31" s="21" t="s">
        <v>55</v>
      </c>
      <c r="E31" s="28" t="s">
        <v>27</v>
      </c>
      <c r="F31" s="23" t="s">
        <v>41</v>
      </c>
      <c r="G31" s="23"/>
      <c r="H31" s="29">
        <v>848</v>
      </c>
      <c r="I31" s="30">
        <v>91</v>
      </c>
      <c r="J31" s="25">
        <v>879</v>
      </c>
      <c r="K31" s="24">
        <v>40</v>
      </c>
      <c r="L31" s="29">
        <v>730</v>
      </c>
      <c r="M31" s="30">
        <v>10</v>
      </c>
      <c r="N31" s="24">
        <v>605</v>
      </c>
      <c r="O31" s="26">
        <v>183</v>
      </c>
      <c r="P31" s="32">
        <v>1118</v>
      </c>
      <c r="Q31" s="31">
        <v>224</v>
      </c>
      <c r="R31" s="33">
        <f t="shared" si="0"/>
        <v>548</v>
      </c>
      <c r="T31" s="1">
        <v>23</v>
      </c>
      <c r="V31" s="1">
        <v>26</v>
      </c>
      <c r="X31" s="1">
        <v>29</v>
      </c>
      <c r="Z31" s="1">
        <v>16</v>
      </c>
      <c r="AB31" s="1">
        <v>13</v>
      </c>
      <c r="AF31" s="1">
        <v>24</v>
      </c>
    </row>
    <row r="32" spans="1:32" ht="15.75">
      <c r="A32" s="20">
        <v>8080054</v>
      </c>
      <c r="B32" s="27">
        <v>25</v>
      </c>
      <c r="C32" s="21"/>
      <c r="D32" s="21" t="s">
        <v>56</v>
      </c>
      <c r="E32" s="28" t="s">
        <v>27</v>
      </c>
      <c r="F32" s="23" t="s">
        <v>41</v>
      </c>
      <c r="G32" s="23"/>
      <c r="H32" s="29">
        <v>771</v>
      </c>
      <c r="I32" s="31">
        <v>48</v>
      </c>
      <c r="J32" s="25">
        <v>923</v>
      </c>
      <c r="K32" s="26">
        <v>74</v>
      </c>
      <c r="L32" s="29">
        <v>948</v>
      </c>
      <c r="M32" s="31">
        <v>125</v>
      </c>
      <c r="N32" s="24">
        <v>576</v>
      </c>
      <c r="O32" s="24">
        <v>141</v>
      </c>
      <c r="P32" s="29">
        <v>851</v>
      </c>
      <c r="Q32" s="30">
        <v>95</v>
      </c>
      <c r="R32" s="33">
        <f t="shared" si="0"/>
        <v>483</v>
      </c>
      <c r="T32" s="1">
        <v>27</v>
      </c>
      <c r="V32" s="1">
        <v>23</v>
      </c>
      <c r="X32" s="1">
        <v>19</v>
      </c>
      <c r="Z32" s="1">
        <v>19</v>
      </c>
      <c r="AB32" s="1">
        <v>22</v>
      </c>
      <c r="AF32" s="1">
        <v>25</v>
      </c>
    </row>
    <row r="33" spans="1:32" ht="15.75">
      <c r="A33" s="20">
        <v>8080123</v>
      </c>
      <c r="B33" s="27">
        <v>26</v>
      </c>
      <c r="C33" s="21"/>
      <c r="D33" s="21" t="s">
        <v>57</v>
      </c>
      <c r="E33" s="28" t="s">
        <v>27</v>
      </c>
      <c r="F33" s="23" t="s">
        <v>28</v>
      </c>
      <c r="G33" s="23"/>
      <c r="H33" s="29">
        <v>852</v>
      </c>
      <c r="I33" s="30">
        <v>115</v>
      </c>
      <c r="J33" s="25">
        <v>948</v>
      </c>
      <c r="K33" s="24">
        <v>99</v>
      </c>
      <c r="L33" s="29">
        <v>909</v>
      </c>
      <c r="M33" s="30">
        <v>86</v>
      </c>
      <c r="N33" s="24">
        <v>586</v>
      </c>
      <c r="O33" s="24">
        <v>154</v>
      </c>
      <c r="P33" s="29">
        <v>785</v>
      </c>
      <c r="Q33" s="30">
        <v>19</v>
      </c>
      <c r="R33" s="33">
        <f t="shared" si="0"/>
        <v>473</v>
      </c>
      <c r="T33" s="1">
        <v>21</v>
      </c>
      <c r="V33" s="1">
        <v>21</v>
      </c>
      <c r="X33" s="1">
        <v>22</v>
      </c>
      <c r="Z33" s="1">
        <v>18</v>
      </c>
      <c r="AB33" s="1">
        <v>29</v>
      </c>
      <c r="AF33" s="1">
        <v>26</v>
      </c>
    </row>
    <row r="34" spans="1:32" ht="15.75">
      <c r="A34" s="20">
        <v>8080128</v>
      </c>
      <c r="B34" s="27">
        <v>27</v>
      </c>
      <c r="C34" s="21"/>
      <c r="D34" s="21" t="s">
        <v>58</v>
      </c>
      <c r="E34" s="28" t="s">
        <v>27</v>
      </c>
      <c r="F34" s="23" t="s">
        <v>41</v>
      </c>
      <c r="G34" s="23"/>
      <c r="H34" s="29">
        <v>915</v>
      </c>
      <c r="I34" s="31">
        <v>214</v>
      </c>
      <c r="J34" s="25"/>
      <c r="K34" s="26"/>
      <c r="L34" s="29"/>
      <c r="M34" s="31"/>
      <c r="N34" s="24">
        <v>547</v>
      </c>
      <c r="O34" s="24">
        <v>115</v>
      </c>
      <c r="P34" s="29">
        <v>824</v>
      </c>
      <c r="Q34" s="30">
        <v>60</v>
      </c>
      <c r="R34" s="33">
        <f t="shared" si="0"/>
        <v>389</v>
      </c>
      <c r="T34" s="1">
        <v>14</v>
      </c>
      <c r="X34" s="1">
        <v>30</v>
      </c>
      <c r="Z34" s="1">
        <v>21</v>
      </c>
      <c r="AB34" s="1">
        <v>25</v>
      </c>
      <c r="AF34" s="1">
        <v>27</v>
      </c>
    </row>
    <row r="35" spans="1:32" ht="15.75">
      <c r="A35" s="20">
        <v>8080119</v>
      </c>
      <c r="B35" s="27">
        <v>28</v>
      </c>
      <c r="C35" s="21"/>
      <c r="D35" s="21" t="s">
        <v>59</v>
      </c>
      <c r="E35" s="28" t="s">
        <v>27</v>
      </c>
      <c r="F35" s="23" t="s">
        <v>28</v>
      </c>
      <c r="G35" s="23"/>
      <c r="H35" s="29">
        <v>861</v>
      </c>
      <c r="I35" s="30">
        <v>128</v>
      </c>
      <c r="J35" s="25">
        <v>912</v>
      </c>
      <c r="K35" s="24">
        <v>63</v>
      </c>
      <c r="L35" s="29">
        <v>885</v>
      </c>
      <c r="M35" s="30">
        <v>63</v>
      </c>
      <c r="N35" s="24">
        <v>546</v>
      </c>
      <c r="O35" s="24">
        <v>103</v>
      </c>
      <c r="P35" s="29"/>
      <c r="Q35" s="30"/>
      <c r="R35" s="33">
        <f t="shared" si="0"/>
        <v>357</v>
      </c>
      <c r="T35" s="1">
        <v>20</v>
      </c>
      <c r="V35" s="1">
        <v>24</v>
      </c>
      <c r="X35" s="1">
        <v>24</v>
      </c>
      <c r="Z35" s="1">
        <v>22</v>
      </c>
      <c r="AF35" s="1">
        <v>28</v>
      </c>
    </row>
    <row r="36" spans="1:32" ht="15.75">
      <c r="A36" s="20">
        <v>8080105</v>
      </c>
      <c r="B36" s="27">
        <v>29</v>
      </c>
      <c r="C36" s="21"/>
      <c r="D36" s="21" t="s">
        <v>60</v>
      </c>
      <c r="E36" s="28" t="s">
        <v>27</v>
      </c>
      <c r="F36" s="23" t="s">
        <v>41</v>
      </c>
      <c r="G36" s="23"/>
      <c r="H36" s="29">
        <v>758</v>
      </c>
      <c r="I36" s="30">
        <v>38</v>
      </c>
      <c r="J36" s="25">
        <v>887</v>
      </c>
      <c r="K36" s="24">
        <v>51</v>
      </c>
      <c r="L36" s="29">
        <v>825</v>
      </c>
      <c r="M36" s="30">
        <v>30</v>
      </c>
      <c r="N36" s="24">
        <v>324</v>
      </c>
      <c r="O36" s="24">
        <v>69</v>
      </c>
      <c r="P36" s="29">
        <v>1005</v>
      </c>
      <c r="Q36" s="30">
        <v>161</v>
      </c>
      <c r="R36" s="33">
        <f t="shared" si="0"/>
        <v>349</v>
      </c>
      <c r="T36" s="1">
        <v>28</v>
      </c>
      <c r="V36" s="1">
        <v>25</v>
      </c>
      <c r="X36" s="1">
        <v>27</v>
      </c>
      <c r="Z36" s="1">
        <v>25</v>
      </c>
      <c r="AB36" s="1">
        <v>17</v>
      </c>
      <c r="AF36" s="1">
        <v>29</v>
      </c>
    </row>
    <row r="37" spans="1:32" ht="15.75">
      <c r="A37" s="20">
        <v>8080152</v>
      </c>
      <c r="B37" s="27">
        <v>30</v>
      </c>
      <c r="C37" s="21"/>
      <c r="D37" s="21" t="s">
        <v>61</v>
      </c>
      <c r="E37" s="28" t="s">
        <v>27</v>
      </c>
      <c r="F37" s="23" t="s">
        <v>41</v>
      </c>
      <c r="G37" s="23"/>
      <c r="H37" s="29">
        <v>881</v>
      </c>
      <c r="I37" s="30">
        <v>141</v>
      </c>
      <c r="J37" s="25"/>
      <c r="K37" s="24"/>
      <c r="L37" s="29"/>
      <c r="M37" s="30"/>
      <c r="N37" s="24"/>
      <c r="O37" s="24"/>
      <c r="P37" s="29">
        <v>808</v>
      </c>
      <c r="Q37" s="30">
        <v>49</v>
      </c>
      <c r="R37" s="33">
        <f t="shared" si="0"/>
        <v>190</v>
      </c>
      <c r="T37" s="1">
        <v>19</v>
      </c>
      <c r="AB37" s="1">
        <v>26</v>
      </c>
      <c r="AF37" s="1">
        <v>30</v>
      </c>
    </row>
    <row r="38" spans="1:32" ht="15.75">
      <c r="A38" s="20">
        <v>8080143</v>
      </c>
      <c r="B38" s="27">
        <v>31</v>
      </c>
      <c r="C38" s="21"/>
      <c r="D38" s="21" t="s">
        <v>62</v>
      </c>
      <c r="E38" s="28" t="s">
        <v>27</v>
      </c>
      <c r="F38" s="23" t="s">
        <v>41</v>
      </c>
      <c r="G38" s="23"/>
      <c r="H38" s="29"/>
      <c r="I38" s="30"/>
      <c r="J38" s="25">
        <v>707</v>
      </c>
      <c r="K38" s="24">
        <v>10</v>
      </c>
      <c r="L38" s="29">
        <v>826</v>
      </c>
      <c r="M38" s="30">
        <v>40</v>
      </c>
      <c r="N38" s="24">
        <v>517</v>
      </c>
      <c r="O38" s="24">
        <v>80</v>
      </c>
      <c r="P38" s="29">
        <v>4</v>
      </c>
      <c r="Q38" s="30">
        <v>9</v>
      </c>
      <c r="R38" s="33">
        <f t="shared" si="0"/>
        <v>139</v>
      </c>
      <c r="V38" s="1">
        <v>29</v>
      </c>
      <c r="X38" s="1">
        <v>26</v>
      </c>
      <c r="Z38" s="1">
        <v>24</v>
      </c>
      <c r="AB38" s="1">
        <v>30</v>
      </c>
      <c r="AF38" s="1">
        <v>31</v>
      </c>
    </row>
    <row r="39" spans="1:32" ht="15.75">
      <c r="A39" s="20">
        <v>8080107</v>
      </c>
      <c r="B39" s="27">
        <v>32</v>
      </c>
      <c r="C39" s="21"/>
      <c r="D39" s="21" t="s">
        <v>63</v>
      </c>
      <c r="E39" s="28" t="s">
        <v>27</v>
      </c>
      <c r="F39" s="23" t="s">
        <v>28</v>
      </c>
      <c r="G39" s="23"/>
      <c r="H39" s="29">
        <v>235</v>
      </c>
      <c r="I39" s="30">
        <v>9</v>
      </c>
      <c r="J39" s="25"/>
      <c r="K39" s="24"/>
      <c r="L39" s="29"/>
      <c r="M39" s="30"/>
      <c r="N39" s="24">
        <v>0</v>
      </c>
      <c r="O39" s="24">
        <v>9</v>
      </c>
      <c r="P39" s="29"/>
      <c r="Q39" s="30"/>
      <c r="R39" s="33">
        <f t="shared" si="0"/>
        <v>18</v>
      </c>
      <c r="T39" s="1">
        <v>31</v>
      </c>
      <c r="Z39" s="1">
        <v>31</v>
      </c>
      <c r="AF39" s="1">
        <v>32</v>
      </c>
    </row>
    <row r="40" spans="1:32" ht="15.75">
      <c r="A40" s="20">
        <v>8080108</v>
      </c>
      <c r="B40" s="27">
        <v>33</v>
      </c>
      <c r="C40" s="21"/>
      <c r="D40" s="21" t="s">
        <v>64</v>
      </c>
      <c r="E40" s="28" t="s">
        <v>27</v>
      </c>
      <c r="F40" s="23" t="s">
        <v>28</v>
      </c>
      <c r="G40" s="23"/>
      <c r="H40" s="29"/>
      <c r="I40" s="30"/>
      <c r="J40" s="25"/>
      <c r="K40" s="24"/>
      <c r="L40" s="29"/>
      <c r="M40" s="30"/>
      <c r="N40" s="24"/>
      <c r="O40" s="24"/>
      <c r="P40" s="29"/>
      <c r="Q40" s="30"/>
      <c r="R40" s="33">
        <f t="shared" si="0"/>
        <v>0</v>
      </c>
      <c r="AF40" s="1">
        <v>33</v>
      </c>
    </row>
    <row r="41" spans="1:10" ht="15.75">
      <c r="A41" s="10"/>
      <c r="F41" s="11"/>
      <c r="G41" s="11"/>
      <c r="J41" s="14"/>
    </row>
    <row r="42" spans="1:10" ht="15.75">
      <c r="A42" s="10"/>
      <c r="F42" s="11"/>
      <c r="J42" s="14"/>
    </row>
    <row r="43" spans="1:10" ht="15.75">
      <c r="A43" s="10"/>
      <c r="F43" s="11"/>
      <c r="G43" s="11"/>
      <c r="J43" s="14"/>
    </row>
    <row r="44" spans="1:10" ht="15.75">
      <c r="A44" s="10"/>
      <c r="F44" s="11"/>
      <c r="G44" s="11"/>
      <c r="J44" s="14"/>
    </row>
    <row r="45" spans="1:10" ht="15.75">
      <c r="A45" s="10"/>
      <c r="F45" s="11"/>
      <c r="G45" s="11"/>
      <c r="J45" s="14"/>
    </row>
    <row r="46" spans="1:10" ht="15.75">
      <c r="A46" s="10"/>
      <c r="F46" s="11"/>
      <c r="G46" s="11"/>
      <c r="J46" s="14"/>
    </row>
    <row r="47" spans="1:17" ht="15.75">
      <c r="A47" s="10"/>
      <c r="F47" s="11"/>
      <c r="G47" s="11"/>
      <c r="I47" s="15"/>
      <c r="K47" s="15"/>
      <c r="M47" s="15"/>
      <c r="O47" s="15"/>
      <c r="P47" s="15"/>
      <c r="Q47" s="15"/>
    </row>
    <row r="48" spans="1:10" ht="15.75">
      <c r="A48" s="10"/>
      <c r="F48" s="11"/>
      <c r="G48" s="11"/>
      <c r="J48" s="14"/>
    </row>
    <row r="49" spans="1:10" ht="15.75">
      <c r="A49" s="10"/>
      <c r="F49" s="11"/>
      <c r="G49" s="11"/>
      <c r="J49" s="14"/>
    </row>
    <row r="50" spans="1:7" ht="15.75">
      <c r="A50" s="10"/>
      <c r="F50" s="11"/>
      <c r="G50" s="11"/>
    </row>
    <row r="51" spans="1:17" ht="15.75">
      <c r="A51" s="10"/>
      <c r="F51" s="11"/>
      <c r="G51" s="11"/>
      <c r="I51" s="15"/>
      <c r="J51" s="15"/>
      <c r="K51" s="15"/>
      <c r="L51" s="13"/>
      <c r="M51" s="15"/>
      <c r="N51" s="15"/>
      <c r="O51" s="15"/>
      <c r="P51" s="15"/>
      <c r="Q51" s="15"/>
    </row>
    <row r="52" spans="1:7" ht="15.75">
      <c r="A52" s="10"/>
      <c r="F52" s="11"/>
      <c r="G52" s="11"/>
    </row>
    <row r="53" spans="1:7" ht="15.75">
      <c r="A53" s="10"/>
      <c r="F53" s="11"/>
      <c r="G53" s="11"/>
    </row>
    <row r="54" spans="1:7" ht="15.75">
      <c r="A54" s="10"/>
      <c r="F54" s="11"/>
      <c r="G54" s="11"/>
    </row>
    <row r="55" spans="1:7" ht="15.75">
      <c r="A55" s="10"/>
      <c r="F55" s="11"/>
      <c r="G55" s="11"/>
    </row>
    <row r="56" spans="1:17" ht="15.75">
      <c r="A56" s="10"/>
      <c r="F56" s="11"/>
      <c r="G56" s="11"/>
      <c r="I56" s="15"/>
      <c r="K56" s="15"/>
      <c r="M56" s="15"/>
      <c r="O56" s="15"/>
      <c r="P56" s="15"/>
      <c r="Q56" s="15"/>
    </row>
    <row r="57" spans="1:7" ht="15.75">
      <c r="A57" s="10"/>
      <c r="F57" s="11"/>
      <c r="G57" s="11"/>
    </row>
    <row r="58" spans="1:7" ht="15.75">
      <c r="A58" s="10"/>
      <c r="F58" s="11"/>
      <c r="G58" s="11"/>
    </row>
    <row r="59" spans="1:7" ht="15.75">
      <c r="A59" s="10"/>
      <c r="F59" s="11"/>
      <c r="G59" s="11"/>
    </row>
    <row r="60" spans="1:7" ht="15.75">
      <c r="A60" s="10"/>
      <c r="F60" s="11"/>
      <c r="G60" s="11"/>
    </row>
    <row r="61" spans="1:7" ht="15.75">
      <c r="A61" s="10"/>
      <c r="F61" s="11"/>
      <c r="G61" s="11"/>
    </row>
    <row r="62" spans="1:7" ht="15.75">
      <c r="A62" s="10"/>
      <c r="F62" s="11"/>
      <c r="G62" s="11"/>
    </row>
    <row r="63" spans="1:7" ht="15.75">
      <c r="A63" s="10"/>
      <c r="F63" s="11"/>
      <c r="G63" s="11"/>
    </row>
    <row r="64" spans="1:7" ht="15.75">
      <c r="A64" s="10"/>
      <c r="F64" s="11"/>
      <c r="G64" s="11"/>
    </row>
    <row r="65" spans="1:7" ht="15.75">
      <c r="A65" s="10"/>
      <c r="F65" s="11"/>
      <c r="G65" s="11"/>
    </row>
    <row r="66" spans="1:17" ht="15.75">
      <c r="A66" s="10"/>
      <c r="F66" s="11"/>
      <c r="G66" s="11"/>
      <c r="I66" s="15"/>
      <c r="K66" s="15"/>
      <c r="M66" s="15"/>
      <c r="O66" s="15"/>
      <c r="P66" s="15"/>
      <c r="Q66" s="15"/>
    </row>
    <row r="67" spans="1:7" ht="15.75">
      <c r="A67" s="10"/>
      <c r="F67" s="11"/>
      <c r="G67" s="11"/>
    </row>
    <row r="68" spans="1:7" ht="15.75">
      <c r="A68" s="10"/>
      <c r="F68" s="11"/>
      <c r="G68" s="11"/>
    </row>
    <row r="69" spans="1:7" ht="15.75">
      <c r="A69" s="10"/>
      <c r="F69" s="11"/>
      <c r="G69" s="11"/>
    </row>
    <row r="70" spans="1:7" ht="15.75">
      <c r="A70" s="10"/>
      <c r="F70" s="11"/>
      <c r="G70" s="11"/>
    </row>
    <row r="71" spans="1:7" ht="15.75">
      <c r="A71" s="10"/>
      <c r="F71" s="11"/>
      <c r="G71" s="11"/>
    </row>
    <row r="72" spans="1:7" ht="15.75">
      <c r="A72" s="10"/>
      <c r="F72" s="11"/>
      <c r="G72" s="11"/>
    </row>
    <row r="73" spans="1:7" ht="15.75">
      <c r="A73" s="10"/>
      <c r="F73" s="11"/>
      <c r="G73" s="11"/>
    </row>
    <row r="74" spans="1:7" ht="15.75">
      <c r="A74" s="10"/>
      <c r="F74" s="11"/>
      <c r="G74" s="11"/>
    </row>
    <row r="75" spans="1:7" ht="15.75">
      <c r="A75" s="10"/>
      <c r="F75" s="11"/>
      <c r="G75" s="11"/>
    </row>
    <row r="76" spans="1:7" ht="15.75">
      <c r="A76" s="10"/>
      <c r="F76" s="11"/>
      <c r="G76" s="11"/>
    </row>
    <row r="77" spans="1:7" ht="15.75">
      <c r="A77" s="10"/>
      <c r="F77" s="11"/>
      <c r="G77" s="11"/>
    </row>
    <row r="78" spans="1:7" ht="15.75">
      <c r="A78" s="10"/>
      <c r="F78" s="11"/>
      <c r="G78" s="11"/>
    </row>
    <row r="79" spans="1:7" ht="15.75">
      <c r="A79" s="10"/>
      <c r="F79" s="11"/>
      <c r="G79" s="11"/>
    </row>
    <row r="80" spans="1:7" ht="15.75">
      <c r="A80" s="10"/>
      <c r="F80" s="11"/>
      <c r="G80" s="11"/>
    </row>
    <row r="81" spans="1:7" ht="15.75">
      <c r="A81" s="10"/>
      <c r="F81" s="11"/>
      <c r="G81" s="11"/>
    </row>
    <row r="82" spans="1:7" ht="15.75">
      <c r="A82" s="10"/>
      <c r="F82" s="11"/>
      <c r="G82" s="11"/>
    </row>
    <row r="83" spans="1:7" ht="15.75">
      <c r="A83" s="10"/>
      <c r="F83" s="11"/>
      <c r="G83" s="11"/>
    </row>
    <row r="84" spans="1:7" ht="15.75">
      <c r="A84" s="10"/>
      <c r="F84" s="11"/>
      <c r="G84" s="11"/>
    </row>
    <row r="85" spans="1:7" ht="15.75">
      <c r="A85" s="10"/>
      <c r="F85" s="11"/>
      <c r="G85" s="11"/>
    </row>
    <row r="86" spans="1:7" ht="15.75">
      <c r="A86" s="10"/>
      <c r="F86" s="11"/>
      <c r="G86" s="11"/>
    </row>
    <row r="87" spans="1:7" ht="15.75">
      <c r="A87" s="10"/>
      <c r="F87" s="11"/>
      <c r="G87" s="11"/>
    </row>
    <row r="88" spans="1:7" ht="15.75">
      <c r="A88" s="10"/>
      <c r="F88" s="11"/>
      <c r="G88" s="11"/>
    </row>
    <row r="89" spans="1:7" ht="15.75">
      <c r="A89" s="10"/>
      <c r="F89" s="11"/>
      <c r="G89" s="11"/>
    </row>
    <row r="90" spans="1:7" ht="15.75">
      <c r="A90" s="10"/>
      <c r="F90" s="11"/>
      <c r="G90" s="11"/>
    </row>
    <row r="91" spans="1:7" ht="15.75">
      <c r="A91" s="10"/>
      <c r="F91" s="11"/>
      <c r="G91" s="11"/>
    </row>
    <row r="92" spans="1:7" ht="15.75">
      <c r="A92" s="10"/>
      <c r="F92" s="11"/>
      <c r="G92" s="11"/>
    </row>
    <row r="93" spans="1:7" ht="15.75">
      <c r="A93" s="10"/>
      <c r="F93" s="11"/>
      <c r="G93" s="11"/>
    </row>
    <row r="94" spans="1:7" ht="15.75">
      <c r="A94" s="10"/>
      <c r="F94" s="11"/>
      <c r="G94" s="11"/>
    </row>
    <row r="95" spans="1:7" ht="15.75">
      <c r="A95" s="10"/>
      <c r="F95" s="11"/>
      <c r="G95" s="11"/>
    </row>
    <row r="96" spans="1:7" ht="15.75">
      <c r="A96" s="10"/>
      <c r="F96" s="11"/>
      <c r="G96" s="11"/>
    </row>
    <row r="97" spans="1:7" ht="15.75">
      <c r="A97" s="10"/>
      <c r="F97" s="11"/>
      <c r="G97" s="11"/>
    </row>
    <row r="98" spans="1:7" ht="15.75">
      <c r="A98" s="10"/>
      <c r="F98" s="11"/>
      <c r="G98" s="11"/>
    </row>
    <row r="99" spans="1:7" ht="15.75">
      <c r="A99" s="10"/>
      <c r="F99" s="11"/>
      <c r="G99" s="11"/>
    </row>
    <row r="100" spans="1:7" ht="15.75">
      <c r="A100" s="10"/>
      <c r="F100" s="11"/>
      <c r="G100" s="11"/>
    </row>
    <row r="101" spans="1:7" ht="15.75">
      <c r="A101" s="10"/>
      <c r="F101" s="11"/>
      <c r="G101" s="11"/>
    </row>
    <row r="102" spans="1:7" ht="15.75">
      <c r="A102" s="10"/>
      <c r="F102" s="11"/>
      <c r="G102" s="11"/>
    </row>
    <row r="103" spans="1:7" ht="15.75">
      <c r="A103" s="10"/>
      <c r="F103" s="11"/>
      <c r="G103" s="11"/>
    </row>
    <row r="104" spans="1:7" ht="15.75">
      <c r="A104" s="10"/>
      <c r="F104" s="11"/>
      <c r="G104" s="11"/>
    </row>
    <row r="105" spans="1:7" ht="15.75">
      <c r="A105" s="10"/>
      <c r="F105" s="11"/>
      <c r="G105" s="11"/>
    </row>
    <row r="106" spans="1:7" ht="15.75">
      <c r="A106" s="10"/>
      <c r="F106" s="11"/>
      <c r="G106" s="11"/>
    </row>
    <row r="107" spans="1:7" ht="15.75">
      <c r="A107" s="10"/>
      <c r="F107" s="11"/>
      <c r="G107" s="11"/>
    </row>
    <row r="108" ht="15.75">
      <c r="A108" s="10"/>
    </row>
    <row r="109" ht="15.75">
      <c r="A109" s="10"/>
    </row>
    <row r="110" ht="15.75">
      <c r="A110" s="10"/>
    </row>
    <row r="111" ht="15.75">
      <c r="A111" s="10"/>
    </row>
    <row r="112" ht="15.75">
      <c r="A112" s="10"/>
    </row>
    <row r="113" ht="15.75">
      <c r="A113" s="10"/>
    </row>
    <row r="114" ht="15.75">
      <c r="A114" s="10"/>
    </row>
    <row r="115" ht="15.75">
      <c r="A115" s="10"/>
    </row>
    <row r="116" ht="15.75">
      <c r="A116" s="10"/>
    </row>
    <row r="117" ht="15.75">
      <c r="A117" s="10"/>
    </row>
    <row r="118" ht="15.75">
      <c r="A118" s="10"/>
    </row>
    <row r="119" ht="15.75">
      <c r="A119" s="10"/>
    </row>
    <row r="120" ht="15.75">
      <c r="A120" s="10"/>
    </row>
    <row r="121" ht="15.75">
      <c r="A121" s="10"/>
    </row>
    <row r="122" ht="15.75">
      <c r="A122" s="10"/>
    </row>
    <row r="123" ht="15.75">
      <c r="A123" s="10"/>
    </row>
    <row r="124" ht="15.75">
      <c r="A124" s="10"/>
    </row>
    <row r="125" ht="15.75">
      <c r="A125" s="10"/>
    </row>
    <row r="126" ht="15.75">
      <c r="A126" s="10"/>
    </row>
    <row r="127" ht="15.75">
      <c r="A127" s="10"/>
    </row>
    <row r="128" ht="15.75">
      <c r="A128" s="10"/>
    </row>
    <row r="129" ht="15.75">
      <c r="A129" s="10"/>
    </row>
    <row r="130" ht="15.75">
      <c r="A130" s="10"/>
    </row>
    <row r="131" ht="15.75">
      <c r="A131" s="10"/>
    </row>
    <row r="132" ht="15.75">
      <c r="A132" s="10"/>
    </row>
    <row r="133" ht="15.75">
      <c r="A133" s="10"/>
    </row>
    <row r="134" ht="15.75">
      <c r="A134" s="10"/>
    </row>
    <row r="135" ht="15.75">
      <c r="A135" s="10"/>
    </row>
    <row r="136" ht="15.75">
      <c r="A136" s="10"/>
    </row>
    <row r="137" ht="15.75">
      <c r="A137" s="10"/>
    </row>
    <row r="138" ht="15.75">
      <c r="A138" s="10"/>
    </row>
    <row r="139" ht="15.75">
      <c r="A139" s="10"/>
    </row>
    <row r="140" ht="15.75">
      <c r="A140" s="10"/>
    </row>
    <row r="141" ht="15.75">
      <c r="A141" s="10"/>
    </row>
    <row r="142" ht="15.75">
      <c r="A142" s="10"/>
    </row>
    <row r="143" ht="15.75">
      <c r="A143" s="10"/>
    </row>
    <row r="144" ht="15.75">
      <c r="A144" s="10"/>
    </row>
    <row r="145" ht="15.75">
      <c r="A145" s="10"/>
    </row>
    <row r="146" ht="15.75">
      <c r="A146" s="10"/>
    </row>
    <row r="147" ht="15.75">
      <c r="A147" s="10"/>
    </row>
    <row r="148" ht="15.75">
      <c r="A148" s="10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  <row r="282" ht="15.75">
      <c r="A282" s="10"/>
    </row>
    <row r="283" ht="15.75">
      <c r="A283" s="10"/>
    </row>
    <row r="284" ht="15.75">
      <c r="A284" s="10"/>
    </row>
    <row r="285" ht="15.75">
      <c r="A285" s="10"/>
    </row>
    <row r="286" ht="15.75">
      <c r="A286" s="10"/>
    </row>
    <row r="287" ht="15.75">
      <c r="A287" s="10"/>
    </row>
    <row r="288" ht="15.75">
      <c r="A288" s="10"/>
    </row>
    <row r="289" ht="15.75">
      <c r="A289" s="10"/>
    </row>
    <row r="290" ht="15.75">
      <c r="A290" s="10"/>
    </row>
    <row r="291" ht="15.75">
      <c r="A291" s="10"/>
    </row>
    <row r="292" ht="15.75">
      <c r="A292" s="10"/>
    </row>
    <row r="293" ht="15.75">
      <c r="A293" s="10"/>
    </row>
    <row r="294" ht="15.75">
      <c r="A294" s="10"/>
    </row>
    <row r="295" ht="15.75">
      <c r="A295" s="10"/>
    </row>
    <row r="296" ht="15.75">
      <c r="A296" s="10"/>
    </row>
    <row r="297" ht="15.75">
      <c r="A297" s="10"/>
    </row>
    <row r="298" ht="15.75">
      <c r="A298" s="10"/>
    </row>
    <row r="299" ht="15.75">
      <c r="A299" s="10"/>
    </row>
    <row r="300" ht="15.75">
      <c r="A300" s="10"/>
    </row>
    <row r="301" ht="15.75">
      <c r="A301" s="10"/>
    </row>
    <row r="302" ht="15.75">
      <c r="A302" s="10"/>
    </row>
    <row r="303" ht="15.75">
      <c r="A303" s="10"/>
    </row>
    <row r="304" ht="15.75">
      <c r="A304" s="10"/>
    </row>
    <row r="305" ht="15.75">
      <c r="A305" s="10"/>
    </row>
    <row r="306" ht="15.75">
      <c r="A306" s="10"/>
    </row>
    <row r="307" ht="15.75">
      <c r="A307" s="10"/>
    </row>
    <row r="308" ht="15.75">
      <c r="A308" s="10"/>
    </row>
    <row r="309" ht="15.75">
      <c r="A309" s="10"/>
    </row>
    <row r="310" ht="15.75">
      <c r="A310" s="10"/>
    </row>
    <row r="311" ht="15.75">
      <c r="A311" s="10"/>
    </row>
    <row r="312" ht="15.75">
      <c r="A312" s="10"/>
    </row>
    <row r="313" ht="15.75">
      <c r="A313" s="10"/>
    </row>
    <row r="314" ht="15.75">
      <c r="A314" s="10"/>
    </row>
    <row r="315" ht="15.75">
      <c r="A315" s="10"/>
    </row>
    <row r="316" ht="15.75">
      <c r="A316" s="10"/>
    </row>
  </sheetData>
  <sheetProtection/>
  <mergeCells count="5">
    <mergeCell ref="P6:Q6"/>
    <mergeCell ref="N6:O6"/>
    <mergeCell ref="H6:I6"/>
    <mergeCell ref="J6:K6"/>
    <mergeCell ref="L6:M6"/>
  </mergeCells>
  <printOptions/>
  <pageMargins left="0.56" right="0.59" top="0.28" bottom="0.44" header="0.19" footer="0.4"/>
  <pageSetup horizontalDpi="240" verticalDpi="240" orientation="landscape" paperSize="9" scale="85" r:id="rId1"/>
  <rowBreaks count="1" manualBreakCount="1"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6"/>
  <sheetViews>
    <sheetView zoomScalePageLayoutView="0" workbookViewId="0" topLeftCell="A1">
      <selection activeCell="D10" sqref="D1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1.140625" style="1" bestFit="1" customWidth="1"/>
    <col min="5" max="5" width="9.28125" style="2" customWidth="1"/>
    <col min="6" max="6" width="18.28125" style="2" customWidth="1"/>
    <col min="7" max="7" width="7.8515625" style="2" hidden="1" customWidth="1"/>
    <col min="8" max="8" width="8.8515625" style="3" customWidth="1"/>
    <col min="9" max="9" width="9.28125" style="3" customWidth="1"/>
    <col min="10" max="10" width="8.8515625" style="3" customWidth="1"/>
    <col min="11" max="11" width="9.28125" style="3" customWidth="1"/>
    <col min="12" max="12" width="8.8515625" style="3" customWidth="1"/>
    <col min="13" max="13" width="9.28125" style="3" customWidth="1"/>
    <col min="14" max="14" width="14.140625" style="16" customWidth="1"/>
    <col min="15" max="15" width="11.7109375" style="1" customWidth="1"/>
    <col min="16" max="17" width="7.28125" style="1" customWidth="1"/>
    <col min="18" max="16384" width="9.28125" style="1" customWidth="1"/>
  </cols>
  <sheetData>
    <row r="1" spans="1:18" ht="15.75">
      <c r="A1" s="18" t="s">
        <v>97</v>
      </c>
      <c r="B1" s="18"/>
      <c r="C1" s="18"/>
      <c r="D1" s="18"/>
      <c r="N1" s="70"/>
      <c r="O1" s="3"/>
      <c r="P1" s="3"/>
      <c r="Q1" s="16"/>
      <c r="R1" s="1">
        <f>COUNTIF($E$6:$E$105,"J")</f>
        <v>4</v>
      </c>
    </row>
    <row r="2" spans="1:17" ht="15.75">
      <c r="A2" s="18" t="s">
        <v>0</v>
      </c>
      <c r="B2" s="18"/>
      <c r="C2" s="18"/>
      <c r="D2" s="18"/>
      <c r="E2" s="4"/>
      <c r="N2" s="70"/>
      <c r="O2" s="3"/>
      <c r="P2" s="3"/>
      <c r="Q2" s="16"/>
    </row>
    <row r="4" spans="4:14" s="5" customFormat="1" ht="18">
      <c r="D4" s="6" t="s">
        <v>2</v>
      </c>
      <c r="E4" s="7"/>
      <c r="G4" s="5" t="s">
        <v>3</v>
      </c>
      <c r="H4" s="8"/>
      <c r="I4" s="8"/>
      <c r="J4" s="8"/>
      <c r="K4" s="8"/>
      <c r="L4" s="8"/>
      <c r="M4" s="8"/>
      <c r="N4" s="17"/>
    </row>
    <row r="5" spans="2:4" ht="16.5" thickBot="1">
      <c r="B5" s="9"/>
      <c r="D5" s="4"/>
    </row>
    <row r="6" spans="1:16" s="19" customFormat="1" ht="15.75">
      <c r="A6" s="81" t="s">
        <v>4</v>
      </c>
      <c r="B6" s="45" t="s">
        <v>5</v>
      </c>
      <c r="C6" s="45"/>
      <c r="D6" s="82" t="s">
        <v>6</v>
      </c>
      <c r="E6" s="49" t="s">
        <v>7</v>
      </c>
      <c r="F6" s="83" t="s">
        <v>8</v>
      </c>
      <c r="G6" s="49"/>
      <c r="H6" s="89" t="s">
        <v>9</v>
      </c>
      <c r="I6" s="89"/>
      <c r="J6" s="87" t="s">
        <v>10</v>
      </c>
      <c r="K6" s="88"/>
      <c r="L6" s="89" t="s">
        <v>12</v>
      </c>
      <c r="M6" s="89"/>
      <c r="N6" s="50" t="s">
        <v>15</v>
      </c>
      <c r="P6" s="19" t="s">
        <v>16</v>
      </c>
    </row>
    <row r="7" spans="1:18" ht="16.5" thickBot="1">
      <c r="A7" s="84" t="s">
        <v>17</v>
      </c>
      <c r="B7" s="53"/>
      <c r="C7" s="53"/>
      <c r="D7" s="52"/>
      <c r="E7" s="55"/>
      <c r="F7" s="54"/>
      <c r="G7" s="55"/>
      <c r="H7" s="58" t="s">
        <v>18</v>
      </c>
      <c r="I7" s="58" t="s">
        <v>19</v>
      </c>
      <c r="J7" s="56" t="s">
        <v>18</v>
      </c>
      <c r="K7" s="57" t="s">
        <v>19</v>
      </c>
      <c r="L7" s="58" t="s">
        <v>18</v>
      </c>
      <c r="M7" s="58" t="s">
        <v>19</v>
      </c>
      <c r="N7" s="59" t="s">
        <v>20</v>
      </c>
      <c r="P7" s="12" t="s">
        <v>21</v>
      </c>
      <c r="Q7" s="12" t="s">
        <v>22</v>
      </c>
      <c r="R7" s="12" t="s">
        <v>24</v>
      </c>
    </row>
    <row r="8" spans="1:18" ht="15.75">
      <c r="A8" s="76">
        <v>8080014</v>
      </c>
      <c r="B8" s="36">
        <v>1</v>
      </c>
      <c r="C8" s="36"/>
      <c r="D8" s="77" t="s">
        <v>65</v>
      </c>
      <c r="E8" s="78" t="s">
        <v>66</v>
      </c>
      <c r="F8" s="79" t="s">
        <v>39</v>
      </c>
      <c r="G8" s="38"/>
      <c r="H8" s="41">
        <v>891</v>
      </c>
      <c r="I8" s="86">
        <v>670</v>
      </c>
      <c r="J8" s="80">
        <v>1285</v>
      </c>
      <c r="K8" s="65">
        <v>537</v>
      </c>
      <c r="L8" s="85">
        <v>716</v>
      </c>
      <c r="M8" s="61">
        <v>537</v>
      </c>
      <c r="N8" s="42">
        <f>SUM(I8+K8+M8)</f>
        <v>1744</v>
      </c>
      <c r="P8" s="1">
        <v>1</v>
      </c>
      <c r="Q8" s="1">
        <v>2</v>
      </c>
      <c r="R8" s="1">
        <v>2</v>
      </c>
    </row>
    <row r="9" spans="1:18" ht="15.75">
      <c r="A9" s="75">
        <v>8080070</v>
      </c>
      <c r="B9" s="21">
        <v>2</v>
      </c>
      <c r="C9" s="21"/>
      <c r="D9" s="74" t="s">
        <v>67</v>
      </c>
      <c r="E9" s="67" t="s">
        <v>99</v>
      </c>
      <c r="F9" s="72" t="s">
        <v>31</v>
      </c>
      <c r="G9" s="22"/>
      <c r="H9" s="24">
        <v>818</v>
      </c>
      <c r="I9" s="68">
        <v>537</v>
      </c>
      <c r="J9" s="71">
        <v>1132</v>
      </c>
      <c r="K9" s="66">
        <v>483</v>
      </c>
      <c r="L9" s="26">
        <v>741</v>
      </c>
      <c r="M9" s="63">
        <v>670</v>
      </c>
      <c r="N9" s="33">
        <f aca="true" t="shared" si="0" ref="N9:N37">SUM(I9+K9+M9)</f>
        <v>1690</v>
      </c>
      <c r="P9" s="1">
        <v>2</v>
      </c>
      <c r="Q9" s="1">
        <v>3</v>
      </c>
      <c r="R9" s="1">
        <v>1</v>
      </c>
    </row>
    <row r="10" spans="1:18" ht="15.75">
      <c r="A10" s="75">
        <v>8080064</v>
      </c>
      <c r="B10" s="21">
        <v>3</v>
      </c>
      <c r="C10" s="21"/>
      <c r="D10" s="27" t="s">
        <v>68</v>
      </c>
      <c r="E10" s="22" t="s">
        <v>66</v>
      </c>
      <c r="F10" s="73" t="s">
        <v>31</v>
      </c>
      <c r="G10" s="22"/>
      <c r="H10" s="24">
        <v>740</v>
      </c>
      <c r="I10" s="69">
        <v>442</v>
      </c>
      <c r="J10" s="71">
        <v>1466</v>
      </c>
      <c r="K10" s="64">
        <v>670</v>
      </c>
      <c r="L10" s="26">
        <v>699</v>
      </c>
      <c r="M10" s="62">
        <v>483</v>
      </c>
      <c r="N10" s="33">
        <f t="shared" si="0"/>
        <v>1595</v>
      </c>
      <c r="P10" s="1">
        <v>4</v>
      </c>
      <c r="Q10" s="1">
        <v>1</v>
      </c>
      <c r="R10" s="1">
        <v>3</v>
      </c>
    </row>
    <row r="11" spans="1:18" ht="15.75">
      <c r="A11" s="75">
        <v>8080159</v>
      </c>
      <c r="B11" s="21">
        <v>4</v>
      </c>
      <c r="C11" s="21"/>
      <c r="D11" s="27" t="s">
        <v>69</v>
      </c>
      <c r="E11" s="22" t="s">
        <v>99</v>
      </c>
      <c r="F11" s="73" t="s">
        <v>41</v>
      </c>
      <c r="G11" s="22"/>
      <c r="H11" s="24">
        <v>711</v>
      </c>
      <c r="I11" s="69">
        <v>407</v>
      </c>
      <c r="J11" s="71">
        <v>1108</v>
      </c>
      <c r="K11" s="30">
        <v>442</v>
      </c>
      <c r="L11" s="24">
        <v>646</v>
      </c>
      <c r="M11" s="24">
        <v>442</v>
      </c>
      <c r="N11" s="33">
        <f t="shared" si="0"/>
        <v>1291</v>
      </c>
      <c r="P11" s="1">
        <v>5</v>
      </c>
      <c r="Q11" s="1">
        <v>4</v>
      </c>
      <c r="R11" s="1">
        <v>4</v>
      </c>
    </row>
    <row r="12" spans="1:18" ht="15.75">
      <c r="A12" s="75">
        <v>8080920</v>
      </c>
      <c r="B12" s="21">
        <v>5</v>
      </c>
      <c r="C12" s="21"/>
      <c r="D12" s="27" t="s">
        <v>70</v>
      </c>
      <c r="E12" s="22" t="s">
        <v>66</v>
      </c>
      <c r="F12" s="73" t="s">
        <v>31</v>
      </c>
      <c r="G12" s="23"/>
      <c r="H12" s="24">
        <v>748</v>
      </c>
      <c r="I12" s="68">
        <v>483</v>
      </c>
      <c r="J12" s="71">
        <v>783</v>
      </c>
      <c r="K12" s="30">
        <v>377</v>
      </c>
      <c r="L12" s="24">
        <v>558</v>
      </c>
      <c r="M12" s="24">
        <v>350</v>
      </c>
      <c r="N12" s="33">
        <f t="shared" si="0"/>
        <v>1210</v>
      </c>
      <c r="P12" s="1">
        <v>3</v>
      </c>
      <c r="Q12" s="1">
        <v>6</v>
      </c>
      <c r="R12" s="1">
        <v>7</v>
      </c>
    </row>
    <row r="13" spans="1:18" ht="15.75">
      <c r="A13" s="75">
        <v>8080141</v>
      </c>
      <c r="B13" s="21">
        <v>6</v>
      </c>
      <c r="C13" s="21"/>
      <c r="D13" s="27" t="s">
        <v>71</v>
      </c>
      <c r="E13" s="22" t="s">
        <v>99</v>
      </c>
      <c r="F13" s="73" t="s">
        <v>41</v>
      </c>
      <c r="G13" s="23"/>
      <c r="H13" s="24">
        <v>645</v>
      </c>
      <c r="I13" s="69">
        <v>350</v>
      </c>
      <c r="J13" s="71">
        <v>1015</v>
      </c>
      <c r="K13" s="30">
        <v>407</v>
      </c>
      <c r="L13" s="24">
        <v>630</v>
      </c>
      <c r="M13" s="24">
        <v>407</v>
      </c>
      <c r="N13" s="33">
        <f t="shared" si="0"/>
        <v>1164</v>
      </c>
      <c r="P13" s="1">
        <v>7</v>
      </c>
      <c r="Q13" s="1">
        <v>5</v>
      </c>
      <c r="R13" s="1">
        <v>5</v>
      </c>
    </row>
    <row r="14" spans="1:18" ht="15.75">
      <c r="A14" s="75">
        <v>8080142</v>
      </c>
      <c r="B14" s="21">
        <v>7</v>
      </c>
      <c r="C14" s="21"/>
      <c r="D14" s="27" t="s">
        <v>72</v>
      </c>
      <c r="E14" s="22" t="s">
        <v>99</v>
      </c>
      <c r="F14" s="73" t="s">
        <v>31</v>
      </c>
      <c r="G14" s="23"/>
      <c r="H14" s="24">
        <v>691</v>
      </c>
      <c r="I14" s="69">
        <v>377</v>
      </c>
      <c r="J14" s="71">
        <v>714</v>
      </c>
      <c r="K14" s="30">
        <v>325</v>
      </c>
      <c r="L14" s="24">
        <v>564</v>
      </c>
      <c r="M14" s="24">
        <v>377</v>
      </c>
      <c r="N14" s="33">
        <f t="shared" si="0"/>
        <v>1079</v>
      </c>
      <c r="P14" s="1">
        <v>6</v>
      </c>
      <c r="Q14" s="1">
        <v>8</v>
      </c>
      <c r="R14" s="1">
        <v>6</v>
      </c>
    </row>
    <row r="15" spans="1:18" ht="15.75">
      <c r="A15" s="75">
        <v>8080167</v>
      </c>
      <c r="B15" s="21">
        <v>8</v>
      </c>
      <c r="C15" s="21"/>
      <c r="D15" s="74" t="s">
        <v>73</v>
      </c>
      <c r="E15" s="67" t="s">
        <v>100</v>
      </c>
      <c r="F15" s="72" t="s">
        <v>31</v>
      </c>
      <c r="G15" s="23"/>
      <c r="H15" s="24">
        <v>367</v>
      </c>
      <c r="I15" s="69">
        <v>261</v>
      </c>
      <c r="J15" s="71">
        <v>728</v>
      </c>
      <c r="K15" s="31">
        <v>350</v>
      </c>
      <c r="L15" s="24">
        <v>478</v>
      </c>
      <c r="M15" s="26">
        <v>261</v>
      </c>
      <c r="N15" s="33">
        <f t="shared" si="0"/>
        <v>872</v>
      </c>
      <c r="P15" s="1">
        <v>11</v>
      </c>
      <c r="Q15" s="1">
        <v>7</v>
      </c>
      <c r="R15" s="1">
        <v>11</v>
      </c>
    </row>
    <row r="16" spans="1:18" ht="15.75">
      <c r="A16" s="75">
        <v>8080149</v>
      </c>
      <c r="B16" s="21">
        <v>9</v>
      </c>
      <c r="C16" s="21"/>
      <c r="D16" s="27" t="s">
        <v>74</v>
      </c>
      <c r="E16" s="22" t="s">
        <v>66</v>
      </c>
      <c r="F16" s="73" t="s">
        <v>31</v>
      </c>
      <c r="G16" s="23"/>
      <c r="H16" s="24">
        <v>356</v>
      </c>
      <c r="I16" s="69">
        <v>207</v>
      </c>
      <c r="J16" s="71">
        <v>696</v>
      </c>
      <c r="K16" s="30">
        <v>302</v>
      </c>
      <c r="L16" s="24">
        <v>519</v>
      </c>
      <c r="M16" s="26">
        <v>325</v>
      </c>
      <c r="N16" s="33">
        <f t="shared" si="0"/>
        <v>834</v>
      </c>
      <c r="P16" s="1">
        <v>14</v>
      </c>
      <c r="Q16" s="1">
        <v>9</v>
      </c>
      <c r="R16" s="1">
        <v>8</v>
      </c>
    </row>
    <row r="17" spans="1:18" ht="15.75">
      <c r="A17" s="75">
        <v>8080150</v>
      </c>
      <c r="B17" s="21">
        <v>10</v>
      </c>
      <c r="C17" s="21"/>
      <c r="D17" s="27" t="s">
        <v>75</v>
      </c>
      <c r="E17" s="22" t="s">
        <v>99</v>
      </c>
      <c r="F17" s="73" t="s">
        <v>31</v>
      </c>
      <c r="G17" s="23"/>
      <c r="H17" s="24">
        <v>554</v>
      </c>
      <c r="I17" s="69">
        <v>325</v>
      </c>
      <c r="J17" s="71">
        <v>615</v>
      </c>
      <c r="K17" s="30">
        <v>281</v>
      </c>
      <c r="L17" s="24">
        <v>407</v>
      </c>
      <c r="M17" s="24">
        <v>224</v>
      </c>
      <c r="N17" s="33">
        <f t="shared" si="0"/>
        <v>830</v>
      </c>
      <c r="P17" s="1">
        <v>8</v>
      </c>
      <c r="Q17" s="1">
        <v>10</v>
      </c>
      <c r="R17" s="1">
        <v>13</v>
      </c>
    </row>
    <row r="18" spans="1:18" ht="15.75">
      <c r="A18" s="75">
        <v>8080916</v>
      </c>
      <c r="B18" s="21">
        <v>11</v>
      </c>
      <c r="C18" s="21"/>
      <c r="D18" s="27" t="s">
        <v>76</v>
      </c>
      <c r="E18" s="22" t="s">
        <v>99</v>
      </c>
      <c r="F18" s="73" t="s">
        <v>77</v>
      </c>
      <c r="G18" s="23"/>
      <c r="H18" s="24">
        <v>385</v>
      </c>
      <c r="I18" s="69">
        <v>281</v>
      </c>
      <c r="J18" s="71">
        <v>447</v>
      </c>
      <c r="K18" s="31">
        <v>176</v>
      </c>
      <c r="L18" s="24">
        <v>507</v>
      </c>
      <c r="M18" s="24">
        <v>302</v>
      </c>
      <c r="N18" s="33">
        <f t="shared" si="0"/>
        <v>759</v>
      </c>
      <c r="P18" s="1">
        <v>10</v>
      </c>
      <c r="Q18" s="1">
        <v>16</v>
      </c>
      <c r="R18" s="1">
        <v>9</v>
      </c>
    </row>
    <row r="19" spans="1:18" ht="15.75">
      <c r="A19" s="75">
        <v>8080151</v>
      </c>
      <c r="B19" s="21">
        <v>12</v>
      </c>
      <c r="C19" s="21"/>
      <c r="D19" s="27" t="s">
        <v>78</v>
      </c>
      <c r="E19" s="22" t="s">
        <v>100</v>
      </c>
      <c r="F19" s="73" t="s">
        <v>31</v>
      </c>
      <c r="G19" s="22"/>
      <c r="H19" s="24">
        <v>388</v>
      </c>
      <c r="I19" s="69">
        <v>302</v>
      </c>
      <c r="J19" s="71">
        <v>511</v>
      </c>
      <c r="K19" s="30">
        <v>207</v>
      </c>
      <c r="L19" s="24">
        <v>335</v>
      </c>
      <c r="M19" s="24">
        <v>191</v>
      </c>
      <c r="N19" s="33">
        <f t="shared" si="0"/>
        <v>700</v>
      </c>
      <c r="P19" s="1">
        <v>9</v>
      </c>
      <c r="Q19" s="1">
        <v>14</v>
      </c>
      <c r="R19" s="1">
        <v>15</v>
      </c>
    </row>
    <row r="20" spans="1:18" ht="15.75">
      <c r="A20" s="75">
        <v>8080915</v>
      </c>
      <c r="B20" s="21">
        <v>13</v>
      </c>
      <c r="C20" s="21"/>
      <c r="D20" s="27" t="s">
        <v>79</v>
      </c>
      <c r="E20" s="22" t="s">
        <v>100</v>
      </c>
      <c r="F20" s="73" t="s">
        <v>31</v>
      </c>
      <c r="G20" s="23"/>
      <c r="H20" s="24">
        <v>310</v>
      </c>
      <c r="I20" s="69">
        <v>147</v>
      </c>
      <c r="J20" s="71">
        <v>454</v>
      </c>
      <c r="K20" s="30">
        <v>191</v>
      </c>
      <c r="L20" s="24">
        <v>490</v>
      </c>
      <c r="M20" s="24">
        <v>281</v>
      </c>
      <c r="N20" s="33">
        <f t="shared" si="0"/>
        <v>619</v>
      </c>
      <c r="P20" s="1">
        <v>18</v>
      </c>
      <c r="Q20" s="1">
        <v>15</v>
      </c>
      <c r="R20" s="1">
        <v>10</v>
      </c>
    </row>
    <row r="21" spans="1:18" ht="15.75">
      <c r="A21" s="75">
        <v>8080161</v>
      </c>
      <c r="B21" s="21">
        <v>14</v>
      </c>
      <c r="C21" s="21"/>
      <c r="D21" s="27" t="s">
        <v>80</v>
      </c>
      <c r="E21" s="22" t="s">
        <v>100</v>
      </c>
      <c r="F21" s="73" t="s">
        <v>41</v>
      </c>
      <c r="G21" s="23"/>
      <c r="H21" s="24">
        <v>363</v>
      </c>
      <c r="I21" s="69">
        <v>224</v>
      </c>
      <c r="J21" s="71">
        <v>406</v>
      </c>
      <c r="K21" s="30">
        <v>133</v>
      </c>
      <c r="L21" s="24">
        <v>403</v>
      </c>
      <c r="M21" s="26">
        <v>207</v>
      </c>
      <c r="N21" s="33">
        <f t="shared" si="0"/>
        <v>564</v>
      </c>
      <c r="P21" s="1">
        <v>13</v>
      </c>
      <c r="Q21" s="1">
        <v>19</v>
      </c>
      <c r="R21" s="1">
        <v>14</v>
      </c>
    </row>
    <row r="22" spans="1:18" ht="15.75">
      <c r="A22" s="75">
        <v>8080155</v>
      </c>
      <c r="B22" s="21">
        <v>15</v>
      </c>
      <c r="C22" s="21"/>
      <c r="D22" s="27" t="s">
        <v>81</v>
      </c>
      <c r="E22" s="22" t="s">
        <v>100</v>
      </c>
      <c r="F22" s="73" t="s">
        <v>41</v>
      </c>
      <c r="G22" s="23"/>
      <c r="H22" s="24">
        <v>335</v>
      </c>
      <c r="I22" s="69">
        <v>191</v>
      </c>
      <c r="J22" s="71">
        <v>583</v>
      </c>
      <c r="K22" s="30">
        <v>261</v>
      </c>
      <c r="L22" s="24">
        <v>103</v>
      </c>
      <c r="M22" s="24">
        <v>107</v>
      </c>
      <c r="N22" s="33">
        <f t="shared" si="0"/>
        <v>559</v>
      </c>
      <c r="P22" s="1">
        <v>15</v>
      </c>
      <c r="Q22" s="1">
        <v>11</v>
      </c>
      <c r="R22" s="1">
        <v>21</v>
      </c>
    </row>
    <row r="23" spans="1:18" ht="15.75">
      <c r="A23" s="75">
        <v>8080913</v>
      </c>
      <c r="B23" s="21">
        <v>16</v>
      </c>
      <c r="C23" s="21"/>
      <c r="D23" s="27" t="s">
        <v>82</v>
      </c>
      <c r="E23" s="22" t="s">
        <v>99</v>
      </c>
      <c r="F23" s="73" t="s">
        <v>31</v>
      </c>
      <c r="G23" s="23"/>
      <c r="H23" s="24">
        <v>177</v>
      </c>
      <c r="I23" s="69">
        <v>49</v>
      </c>
      <c r="J23" s="71">
        <v>553</v>
      </c>
      <c r="K23" s="30">
        <v>242</v>
      </c>
      <c r="L23" s="24">
        <v>435</v>
      </c>
      <c r="M23" s="24">
        <v>242</v>
      </c>
      <c r="N23" s="33">
        <f t="shared" si="0"/>
        <v>533</v>
      </c>
      <c r="P23" s="1">
        <v>26</v>
      </c>
      <c r="Q23" s="1">
        <v>12</v>
      </c>
      <c r="R23" s="1">
        <v>12</v>
      </c>
    </row>
    <row r="24" spans="1:18" ht="15.75">
      <c r="A24" s="75">
        <v>8080907</v>
      </c>
      <c r="B24" s="21">
        <v>17</v>
      </c>
      <c r="C24" s="21"/>
      <c r="D24" s="27" t="s">
        <v>83</v>
      </c>
      <c r="E24" s="22" t="s">
        <v>100</v>
      </c>
      <c r="F24" s="73" t="s">
        <v>28</v>
      </c>
      <c r="G24" s="23"/>
      <c r="H24" s="24">
        <v>319</v>
      </c>
      <c r="I24" s="69">
        <v>161</v>
      </c>
      <c r="J24" s="71">
        <v>442</v>
      </c>
      <c r="K24" s="30">
        <v>161</v>
      </c>
      <c r="L24" s="24">
        <v>220</v>
      </c>
      <c r="M24" s="24">
        <v>161</v>
      </c>
      <c r="N24" s="33">
        <f t="shared" si="0"/>
        <v>483</v>
      </c>
      <c r="P24" s="1">
        <v>17</v>
      </c>
      <c r="Q24" s="1">
        <v>17</v>
      </c>
      <c r="R24" s="1">
        <v>17</v>
      </c>
    </row>
    <row r="25" spans="1:18" ht="15.75">
      <c r="A25" s="75">
        <v>8080909</v>
      </c>
      <c r="B25" s="21">
        <v>18</v>
      </c>
      <c r="C25" s="21"/>
      <c r="D25" s="27" t="s">
        <v>84</v>
      </c>
      <c r="E25" s="22" t="s">
        <v>100</v>
      </c>
      <c r="F25" s="73" t="s">
        <v>31</v>
      </c>
      <c r="G25" s="22"/>
      <c r="H25" s="24">
        <v>309</v>
      </c>
      <c r="I25" s="69">
        <v>133</v>
      </c>
      <c r="J25" s="71">
        <v>317</v>
      </c>
      <c r="K25" s="30">
        <v>83</v>
      </c>
      <c r="L25" s="24">
        <v>257</v>
      </c>
      <c r="M25" s="24">
        <v>176</v>
      </c>
      <c r="N25" s="33">
        <f t="shared" si="0"/>
        <v>392</v>
      </c>
      <c r="P25" s="1">
        <v>19</v>
      </c>
      <c r="Q25" s="1">
        <v>23</v>
      </c>
      <c r="R25" s="1">
        <v>16</v>
      </c>
    </row>
    <row r="26" spans="1:18" ht="15.75">
      <c r="A26" s="75">
        <v>8080914</v>
      </c>
      <c r="B26" s="21">
        <v>19</v>
      </c>
      <c r="C26" s="21"/>
      <c r="D26" s="27" t="s">
        <v>85</v>
      </c>
      <c r="E26" s="22" t="s">
        <v>99</v>
      </c>
      <c r="F26" s="73" t="s">
        <v>31</v>
      </c>
      <c r="G26" s="23"/>
      <c r="H26" s="24">
        <v>365</v>
      </c>
      <c r="I26" s="69">
        <v>242</v>
      </c>
      <c r="J26" s="71">
        <v>305</v>
      </c>
      <c r="K26" s="30">
        <v>60</v>
      </c>
      <c r="L26" s="24">
        <v>70</v>
      </c>
      <c r="M26" s="24">
        <v>83</v>
      </c>
      <c r="N26" s="33">
        <f t="shared" si="0"/>
        <v>385</v>
      </c>
      <c r="P26" s="1">
        <v>12</v>
      </c>
      <c r="Q26" s="1">
        <v>25</v>
      </c>
      <c r="R26" s="1">
        <v>23</v>
      </c>
    </row>
    <row r="27" spans="1:18" ht="15.75">
      <c r="A27" s="75">
        <v>8080912</v>
      </c>
      <c r="B27" s="21">
        <v>20</v>
      </c>
      <c r="C27" s="21"/>
      <c r="D27" s="27" t="s">
        <v>86</v>
      </c>
      <c r="E27" s="22" t="s">
        <v>100</v>
      </c>
      <c r="F27" s="73" t="s">
        <v>31</v>
      </c>
      <c r="G27" s="23"/>
      <c r="H27" s="24">
        <v>179</v>
      </c>
      <c r="I27" s="69">
        <v>60</v>
      </c>
      <c r="J27" s="71">
        <v>538</v>
      </c>
      <c r="K27" s="31">
        <v>224</v>
      </c>
      <c r="L27" s="24">
        <v>60</v>
      </c>
      <c r="M27" s="24">
        <v>71</v>
      </c>
      <c r="N27" s="33">
        <f t="shared" si="0"/>
        <v>355</v>
      </c>
      <c r="P27" s="1">
        <v>25</v>
      </c>
      <c r="Q27" s="1">
        <v>13</v>
      </c>
      <c r="R27" s="1">
        <v>24</v>
      </c>
    </row>
    <row r="28" spans="1:18" ht="15.75">
      <c r="A28" s="75">
        <v>8080156</v>
      </c>
      <c r="B28" s="21">
        <v>21</v>
      </c>
      <c r="C28" s="21"/>
      <c r="D28" s="27" t="s">
        <v>87</v>
      </c>
      <c r="E28" s="22" t="s">
        <v>100</v>
      </c>
      <c r="F28" s="73" t="s">
        <v>41</v>
      </c>
      <c r="G28" s="22"/>
      <c r="H28" s="24">
        <v>258</v>
      </c>
      <c r="I28" s="69">
        <v>83</v>
      </c>
      <c r="J28" s="71">
        <v>336</v>
      </c>
      <c r="K28" s="30">
        <v>95</v>
      </c>
      <c r="L28" s="24">
        <v>204</v>
      </c>
      <c r="M28" s="24">
        <v>147</v>
      </c>
      <c r="N28" s="33">
        <f t="shared" si="0"/>
        <v>325</v>
      </c>
      <c r="P28" s="1">
        <v>23</v>
      </c>
      <c r="Q28" s="1">
        <v>22</v>
      </c>
      <c r="R28" s="1">
        <v>18</v>
      </c>
    </row>
    <row r="29" spans="1:18" ht="15.75">
      <c r="A29" s="75">
        <v>8080163</v>
      </c>
      <c r="B29" s="21">
        <v>22</v>
      </c>
      <c r="C29" s="21"/>
      <c r="D29" s="27" t="s">
        <v>88</v>
      </c>
      <c r="E29" s="22" t="s">
        <v>100</v>
      </c>
      <c r="F29" s="73" t="s">
        <v>41</v>
      </c>
      <c r="G29" s="23"/>
      <c r="H29" s="24">
        <v>299</v>
      </c>
      <c r="I29" s="69">
        <v>120</v>
      </c>
      <c r="J29" s="71">
        <v>395</v>
      </c>
      <c r="K29" s="30">
        <v>120</v>
      </c>
      <c r="L29" s="24">
        <v>6</v>
      </c>
      <c r="M29" s="24">
        <v>60</v>
      </c>
      <c r="N29" s="33">
        <f t="shared" si="0"/>
        <v>300</v>
      </c>
      <c r="P29" s="1">
        <v>20</v>
      </c>
      <c r="Q29" s="1">
        <v>20</v>
      </c>
      <c r="R29" s="1">
        <v>25</v>
      </c>
    </row>
    <row r="30" spans="1:18" ht="15.75">
      <c r="A30" s="75">
        <v>8080157</v>
      </c>
      <c r="B30" s="21">
        <v>23</v>
      </c>
      <c r="C30" s="21"/>
      <c r="D30" s="27" t="s">
        <v>89</v>
      </c>
      <c r="E30" s="22" t="s">
        <v>100</v>
      </c>
      <c r="F30" s="73" t="s">
        <v>41</v>
      </c>
      <c r="G30" s="23"/>
      <c r="H30" s="24">
        <v>294</v>
      </c>
      <c r="I30" s="69">
        <v>107</v>
      </c>
      <c r="J30" s="71">
        <v>304</v>
      </c>
      <c r="K30" s="30">
        <v>49</v>
      </c>
      <c r="L30" s="24">
        <v>105</v>
      </c>
      <c r="M30" s="24">
        <v>120</v>
      </c>
      <c r="N30" s="33">
        <f t="shared" si="0"/>
        <v>276</v>
      </c>
      <c r="P30" s="1">
        <v>21</v>
      </c>
      <c r="Q30" s="1">
        <v>26</v>
      </c>
      <c r="R30" s="1">
        <v>20</v>
      </c>
    </row>
    <row r="31" spans="1:18" ht="15.75">
      <c r="A31" s="75">
        <v>8080918</v>
      </c>
      <c r="B31" s="21">
        <v>24</v>
      </c>
      <c r="C31" s="21"/>
      <c r="D31" s="27" t="s">
        <v>90</v>
      </c>
      <c r="E31" s="22" t="s">
        <v>99</v>
      </c>
      <c r="F31" s="73" t="s">
        <v>28</v>
      </c>
      <c r="G31" s="23"/>
      <c r="H31" s="24">
        <v>320</v>
      </c>
      <c r="I31" s="69">
        <v>176</v>
      </c>
      <c r="J31" s="71">
        <v>309</v>
      </c>
      <c r="K31" s="31">
        <v>71</v>
      </c>
      <c r="L31" s="24">
        <v>3</v>
      </c>
      <c r="M31" s="24">
        <v>29</v>
      </c>
      <c r="N31" s="33">
        <f t="shared" si="0"/>
        <v>276</v>
      </c>
      <c r="P31" s="1">
        <v>16</v>
      </c>
      <c r="Q31" s="1">
        <v>24</v>
      </c>
      <c r="R31" s="1">
        <v>28</v>
      </c>
    </row>
    <row r="32" spans="1:18" ht="15.75">
      <c r="A32" s="75">
        <v>8080911</v>
      </c>
      <c r="B32" s="21">
        <v>25</v>
      </c>
      <c r="C32" s="21"/>
      <c r="D32" s="27" t="s">
        <v>91</v>
      </c>
      <c r="E32" s="22" t="s">
        <v>100</v>
      </c>
      <c r="F32" s="73" t="s">
        <v>31</v>
      </c>
      <c r="G32" s="23"/>
      <c r="H32" s="24">
        <v>200</v>
      </c>
      <c r="I32" s="69">
        <v>71</v>
      </c>
      <c r="J32" s="71">
        <v>164</v>
      </c>
      <c r="K32" s="31">
        <v>19</v>
      </c>
      <c r="L32" s="24">
        <v>109</v>
      </c>
      <c r="M32" s="24">
        <v>133</v>
      </c>
      <c r="N32" s="33">
        <f t="shared" si="0"/>
        <v>223</v>
      </c>
      <c r="P32" s="1">
        <v>24</v>
      </c>
      <c r="Q32" s="1">
        <v>29</v>
      </c>
      <c r="R32" s="1">
        <v>19</v>
      </c>
    </row>
    <row r="33" spans="1:18" ht="15.75">
      <c r="A33" s="75">
        <v>8080919</v>
      </c>
      <c r="B33" s="21">
        <v>26</v>
      </c>
      <c r="C33" s="21"/>
      <c r="D33" s="27" t="s">
        <v>92</v>
      </c>
      <c r="E33" s="22" t="s">
        <v>99</v>
      </c>
      <c r="F33" s="73" t="s">
        <v>28</v>
      </c>
      <c r="G33" s="23"/>
      <c r="H33" s="24">
        <v>267</v>
      </c>
      <c r="I33" s="69">
        <v>95</v>
      </c>
      <c r="J33" s="71">
        <v>362</v>
      </c>
      <c r="K33" s="30">
        <v>107</v>
      </c>
      <c r="L33" s="24">
        <v>2</v>
      </c>
      <c r="M33" s="24">
        <v>19</v>
      </c>
      <c r="N33" s="33">
        <f t="shared" si="0"/>
        <v>221</v>
      </c>
      <c r="P33" s="1">
        <v>22</v>
      </c>
      <c r="Q33" s="1">
        <v>21</v>
      </c>
      <c r="R33" s="1">
        <v>29</v>
      </c>
    </row>
    <row r="34" spans="1:18" ht="15.75">
      <c r="A34" s="75">
        <v>8080908</v>
      </c>
      <c r="B34" s="21">
        <v>27</v>
      </c>
      <c r="C34" s="21"/>
      <c r="D34" s="27" t="s">
        <v>93</v>
      </c>
      <c r="E34" s="22" t="s">
        <v>100</v>
      </c>
      <c r="F34" s="73" t="s">
        <v>28</v>
      </c>
      <c r="G34" s="23"/>
      <c r="H34" s="24">
        <v>170</v>
      </c>
      <c r="I34" s="69">
        <v>29</v>
      </c>
      <c r="J34" s="71">
        <v>416</v>
      </c>
      <c r="K34" s="30">
        <v>147</v>
      </c>
      <c r="L34" s="24">
        <v>1</v>
      </c>
      <c r="M34" s="24">
        <v>9</v>
      </c>
      <c r="N34" s="33">
        <f t="shared" si="0"/>
        <v>185</v>
      </c>
      <c r="P34" s="1">
        <v>28</v>
      </c>
      <c r="Q34" s="1">
        <v>18</v>
      </c>
      <c r="R34" s="1">
        <v>30</v>
      </c>
    </row>
    <row r="35" spans="1:18" ht="15.75">
      <c r="A35" s="75">
        <v>8080917</v>
      </c>
      <c r="B35" s="21">
        <v>28</v>
      </c>
      <c r="C35" s="21"/>
      <c r="D35" s="27" t="s">
        <v>94</v>
      </c>
      <c r="E35" s="22" t="s">
        <v>99</v>
      </c>
      <c r="F35" s="73" t="s">
        <v>77</v>
      </c>
      <c r="G35" s="23"/>
      <c r="H35" s="24">
        <v>79</v>
      </c>
      <c r="I35" s="69">
        <v>19</v>
      </c>
      <c r="J35" s="71">
        <v>238</v>
      </c>
      <c r="K35" s="30">
        <v>39</v>
      </c>
      <c r="L35" s="24">
        <v>92</v>
      </c>
      <c r="M35" s="24">
        <v>95</v>
      </c>
      <c r="N35" s="33">
        <f t="shared" si="0"/>
        <v>153</v>
      </c>
      <c r="P35" s="1">
        <v>29</v>
      </c>
      <c r="Q35" s="1">
        <v>27</v>
      </c>
      <c r="R35" s="1">
        <v>22</v>
      </c>
    </row>
    <row r="36" spans="1:18" ht="15.75">
      <c r="A36" s="75">
        <v>8080164</v>
      </c>
      <c r="B36" s="21">
        <v>29</v>
      </c>
      <c r="C36" s="21"/>
      <c r="D36" s="27" t="s">
        <v>95</v>
      </c>
      <c r="E36" s="22" t="s">
        <v>100</v>
      </c>
      <c r="F36" s="73" t="s">
        <v>41</v>
      </c>
      <c r="G36" s="23"/>
      <c r="H36" s="24">
        <v>174</v>
      </c>
      <c r="I36" s="69">
        <v>39</v>
      </c>
      <c r="J36" s="71">
        <v>212</v>
      </c>
      <c r="K36" s="30">
        <v>29</v>
      </c>
      <c r="L36" s="24">
        <v>4</v>
      </c>
      <c r="M36" s="24">
        <v>39</v>
      </c>
      <c r="N36" s="33">
        <f t="shared" si="0"/>
        <v>107</v>
      </c>
      <c r="P36" s="1">
        <v>27</v>
      </c>
      <c r="Q36" s="1">
        <v>28</v>
      </c>
      <c r="R36" s="1">
        <v>27</v>
      </c>
    </row>
    <row r="37" spans="1:18" ht="15.75">
      <c r="A37" s="75">
        <v>8080910</v>
      </c>
      <c r="B37" s="21">
        <v>30</v>
      </c>
      <c r="C37" s="21"/>
      <c r="D37" s="27" t="s">
        <v>96</v>
      </c>
      <c r="E37" s="22" t="s">
        <v>100</v>
      </c>
      <c r="F37" s="73" t="s">
        <v>31</v>
      </c>
      <c r="G37" s="23"/>
      <c r="H37" s="24">
        <v>24</v>
      </c>
      <c r="I37" s="69">
        <v>9</v>
      </c>
      <c r="J37" s="71">
        <v>147</v>
      </c>
      <c r="K37" s="30">
        <v>9</v>
      </c>
      <c r="L37" s="24">
        <v>5</v>
      </c>
      <c r="M37" s="26">
        <v>49</v>
      </c>
      <c r="N37" s="33">
        <f t="shared" si="0"/>
        <v>67</v>
      </c>
      <c r="P37" s="1">
        <v>30</v>
      </c>
      <c r="Q37" s="1">
        <v>30</v>
      </c>
      <c r="R37" s="1">
        <v>26</v>
      </c>
    </row>
    <row r="38" spans="1:10" ht="15.75" hidden="1">
      <c r="A38" s="10"/>
      <c r="B38" s="1">
        <v>31</v>
      </c>
      <c r="F38" s="11"/>
      <c r="G38" s="11"/>
      <c r="J38" s="14"/>
    </row>
    <row r="39" spans="1:13" ht="15.75" hidden="1">
      <c r="A39" s="10"/>
      <c r="B39" s="1">
        <v>32</v>
      </c>
      <c r="F39" s="11"/>
      <c r="G39" s="11"/>
      <c r="J39" s="14"/>
      <c r="M39" s="15"/>
    </row>
    <row r="40" spans="1:10" ht="15.75" hidden="1">
      <c r="A40" s="10"/>
      <c r="B40" s="1">
        <v>33</v>
      </c>
      <c r="F40" s="11"/>
      <c r="G40" s="11"/>
      <c r="J40" s="14"/>
    </row>
    <row r="41" spans="1:10" ht="15.75" hidden="1">
      <c r="A41" s="10"/>
      <c r="B41" s="1">
        <v>34</v>
      </c>
      <c r="F41" s="11"/>
      <c r="G41" s="11"/>
      <c r="J41" s="14"/>
    </row>
    <row r="42" spans="1:10" ht="15.75" hidden="1">
      <c r="A42" s="10"/>
      <c r="B42" s="1">
        <v>35</v>
      </c>
      <c r="F42" s="11"/>
      <c r="J42" s="14"/>
    </row>
    <row r="43" spans="1:10" ht="15.75" hidden="1">
      <c r="A43" s="10"/>
      <c r="B43" s="1">
        <v>36</v>
      </c>
      <c r="F43" s="11"/>
      <c r="G43" s="11"/>
      <c r="J43" s="14"/>
    </row>
    <row r="44" spans="1:10" ht="15.75" hidden="1">
      <c r="A44" s="10"/>
      <c r="B44" s="1">
        <v>37</v>
      </c>
      <c r="F44" s="11"/>
      <c r="G44" s="11"/>
      <c r="J44" s="14"/>
    </row>
    <row r="45" spans="1:10" ht="15.75" hidden="1">
      <c r="A45" s="10"/>
      <c r="B45" s="1">
        <v>38</v>
      </c>
      <c r="F45" s="11"/>
      <c r="G45" s="11"/>
      <c r="J45" s="14"/>
    </row>
    <row r="46" spans="1:10" ht="15.75" hidden="1">
      <c r="A46" s="10"/>
      <c r="B46" s="1">
        <v>39</v>
      </c>
      <c r="F46" s="11"/>
      <c r="G46" s="11"/>
      <c r="J46" s="14"/>
    </row>
    <row r="47" spans="1:13" ht="15.75" hidden="1">
      <c r="A47" s="10"/>
      <c r="B47" s="1">
        <v>40</v>
      </c>
      <c r="F47" s="11"/>
      <c r="G47" s="11"/>
      <c r="I47" s="15"/>
      <c r="K47" s="15"/>
      <c r="M47" s="15"/>
    </row>
    <row r="48" spans="1:10" ht="15.75" hidden="1">
      <c r="A48" s="10"/>
      <c r="B48" s="1">
        <v>41</v>
      </c>
      <c r="F48" s="11"/>
      <c r="G48" s="11"/>
      <c r="J48" s="14"/>
    </row>
    <row r="49" spans="1:10" ht="15.75" hidden="1">
      <c r="A49" s="10"/>
      <c r="B49" s="1">
        <v>42</v>
      </c>
      <c r="F49" s="11"/>
      <c r="G49" s="11"/>
      <c r="J49" s="14"/>
    </row>
    <row r="50" spans="1:7" ht="15.75" hidden="1">
      <c r="A50" s="10"/>
      <c r="B50" s="1">
        <v>43</v>
      </c>
      <c r="F50" s="11"/>
      <c r="G50" s="11"/>
    </row>
    <row r="51" spans="1:13" ht="15.75" hidden="1">
      <c r="A51" s="10"/>
      <c r="B51" s="1">
        <v>44</v>
      </c>
      <c r="F51" s="11"/>
      <c r="G51" s="11"/>
      <c r="I51" s="15"/>
      <c r="J51" s="15"/>
      <c r="K51" s="15"/>
      <c r="L51" s="15"/>
      <c r="M51" s="15"/>
    </row>
    <row r="52" spans="1:7" ht="15.75" hidden="1">
      <c r="A52" s="10"/>
      <c r="B52" s="1">
        <v>45</v>
      </c>
      <c r="F52" s="11"/>
      <c r="G52" s="11"/>
    </row>
    <row r="53" spans="1:7" ht="15.75" hidden="1">
      <c r="A53" s="10"/>
      <c r="B53" s="1">
        <v>46</v>
      </c>
      <c r="F53" s="11"/>
      <c r="G53" s="11"/>
    </row>
    <row r="54" spans="1:7" ht="15.75" hidden="1">
      <c r="A54" s="10"/>
      <c r="B54" s="1">
        <v>47</v>
      </c>
      <c r="F54" s="11"/>
      <c r="G54" s="11"/>
    </row>
    <row r="55" spans="1:7" ht="15.75" hidden="1">
      <c r="A55" s="10"/>
      <c r="B55" s="1">
        <v>48</v>
      </c>
      <c r="F55" s="11"/>
      <c r="G55" s="11"/>
    </row>
    <row r="56" spans="1:13" ht="15.75" hidden="1">
      <c r="A56" s="10"/>
      <c r="B56" s="1">
        <v>49</v>
      </c>
      <c r="F56" s="11"/>
      <c r="G56" s="11"/>
      <c r="I56" s="15"/>
      <c r="K56" s="15"/>
      <c r="M56" s="15"/>
    </row>
    <row r="57" spans="1:7" ht="15.75" hidden="1">
      <c r="A57" s="10"/>
      <c r="B57" s="1">
        <v>50</v>
      </c>
      <c r="F57" s="11"/>
      <c r="G57" s="11"/>
    </row>
    <row r="58" spans="1:7" ht="15.75" hidden="1">
      <c r="A58" s="10"/>
      <c r="B58" s="1">
        <v>51</v>
      </c>
      <c r="F58" s="11"/>
      <c r="G58" s="11"/>
    </row>
    <row r="59" spans="1:7" ht="15.75" hidden="1">
      <c r="A59" s="10"/>
      <c r="B59" s="1">
        <v>52</v>
      </c>
      <c r="F59" s="11"/>
      <c r="G59" s="11"/>
    </row>
    <row r="60" spans="1:7" ht="15.75" hidden="1">
      <c r="A60" s="10"/>
      <c r="B60" s="1">
        <v>53</v>
      </c>
      <c r="F60" s="11"/>
      <c r="G60" s="11"/>
    </row>
    <row r="61" spans="1:7" ht="15.75" hidden="1">
      <c r="A61" s="10"/>
      <c r="B61" s="1">
        <v>54</v>
      </c>
      <c r="F61" s="11"/>
      <c r="G61" s="11"/>
    </row>
    <row r="62" spans="1:7" ht="15.75" hidden="1">
      <c r="A62" s="10"/>
      <c r="B62" s="1">
        <v>55</v>
      </c>
      <c r="F62" s="11"/>
      <c r="G62" s="11"/>
    </row>
    <row r="63" spans="1:7" ht="15.75" hidden="1">
      <c r="A63" s="10"/>
      <c r="B63" s="1">
        <v>56</v>
      </c>
      <c r="F63" s="11"/>
      <c r="G63" s="11"/>
    </row>
    <row r="64" spans="1:7" ht="15.75" hidden="1">
      <c r="A64" s="10"/>
      <c r="B64" s="1">
        <v>57</v>
      </c>
      <c r="F64" s="11"/>
      <c r="G64" s="11"/>
    </row>
    <row r="65" spans="1:7" ht="15.75" hidden="1">
      <c r="A65" s="10"/>
      <c r="B65" s="1">
        <v>58</v>
      </c>
      <c r="F65" s="11"/>
      <c r="G65" s="11"/>
    </row>
    <row r="66" spans="1:13" ht="15.75" hidden="1">
      <c r="A66" s="10"/>
      <c r="B66" s="1">
        <v>59</v>
      </c>
      <c r="F66" s="11"/>
      <c r="G66" s="11"/>
      <c r="I66" s="15"/>
      <c r="K66" s="15"/>
      <c r="M66" s="15"/>
    </row>
    <row r="67" spans="1:7" ht="15.75" hidden="1">
      <c r="A67" s="10"/>
      <c r="B67" s="1">
        <v>60</v>
      </c>
      <c r="F67" s="11"/>
      <c r="G67" s="11"/>
    </row>
    <row r="68" spans="1:7" ht="15.75" hidden="1">
      <c r="A68" s="10"/>
      <c r="B68" s="1">
        <v>61</v>
      </c>
      <c r="F68" s="11"/>
      <c r="G68" s="11"/>
    </row>
    <row r="69" spans="1:7" ht="15.75" hidden="1">
      <c r="A69" s="10"/>
      <c r="B69" s="1">
        <v>62</v>
      </c>
      <c r="F69" s="11"/>
      <c r="G69" s="11"/>
    </row>
    <row r="70" spans="1:7" ht="15.75" hidden="1">
      <c r="A70" s="10"/>
      <c r="B70" s="1">
        <v>63</v>
      </c>
      <c r="F70" s="11"/>
      <c r="G70" s="11"/>
    </row>
    <row r="71" spans="1:7" ht="15.75" hidden="1">
      <c r="A71" s="10"/>
      <c r="B71" s="1">
        <v>64</v>
      </c>
      <c r="F71" s="11"/>
      <c r="G71" s="11"/>
    </row>
    <row r="72" spans="1:7" ht="15.75" hidden="1">
      <c r="A72" s="10"/>
      <c r="B72" s="1">
        <v>65</v>
      </c>
      <c r="F72" s="11"/>
      <c r="G72" s="11"/>
    </row>
    <row r="73" spans="1:7" ht="15.75" hidden="1">
      <c r="A73" s="10"/>
      <c r="B73" s="1">
        <v>66</v>
      </c>
      <c r="F73" s="11"/>
      <c r="G73" s="11"/>
    </row>
    <row r="74" spans="1:7" ht="15.75" hidden="1">
      <c r="A74" s="10"/>
      <c r="B74" s="1">
        <v>67</v>
      </c>
      <c r="F74" s="11"/>
      <c r="G74" s="11"/>
    </row>
    <row r="75" spans="1:7" ht="15.75" hidden="1">
      <c r="A75" s="10"/>
      <c r="B75" s="1">
        <v>68</v>
      </c>
      <c r="F75" s="11"/>
      <c r="G75" s="11"/>
    </row>
    <row r="76" spans="1:7" ht="15.75" hidden="1">
      <c r="A76" s="10"/>
      <c r="B76" s="1">
        <v>69</v>
      </c>
      <c r="F76" s="11"/>
      <c r="G76" s="11"/>
    </row>
    <row r="77" spans="1:7" ht="15.75" hidden="1">
      <c r="A77" s="10"/>
      <c r="B77" s="1">
        <v>70</v>
      </c>
      <c r="F77" s="11"/>
      <c r="G77" s="11"/>
    </row>
    <row r="78" spans="1:7" ht="15.75" hidden="1">
      <c r="A78" s="10"/>
      <c r="B78" s="1">
        <v>71</v>
      </c>
      <c r="F78" s="11"/>
      <c r="G78" s="11"/>
    </row>
    <row r="79" spans="1:7" ht="15.75" hidden="1">
      <c r="A79" s="10"/>
      <c r="B79" s="1">
        <v>72</v>
      </c>
      <c r="F79" s="11"/>
      <c r="G79" s="11"/>
    </row>
    <row r="80" spans="1:7" ht="15.75" hidden="1">
      <c r="A80" s="10"/>
      <c r="B80" s="1">
        <v>73</v>
      </c>
      <c r="F80" s="11"/>
      <c r="G80" s="11"/>
    </row>
    <row r="81" spans="1:7" ht="15.75" hidden="1">
      <c r="A81" s="10"/>
      <c r="B81" s="1">
        <v>74</v>
      </c>
      <c r="F81" s="11"/>
      <c r="G81" s="11"/>
    </row>
    <row r="82" spans="1:7" ht="15.75" hidden="1">
      <c r="A82" s="10"/>
      <c r="B82" s="1">
        <v>75</v>
      </c>
      <c r="F82" s="11"/>
      <c r="G82" s="11"/>
    </row>
    <row r="83" spans="1:7" ht="15.75" hidden="1">
      <c r="A83" s="10"/>
      <c r="B83" s="1">
        <v>76</v>
      </c>
      <c r="F83" s="11"/>
      <c r="G83" s="11"/>
    </row>
    <row r="84" spans="1:7" ht="15.75" hidden="1">
      <c r="A84" s="10"/>
      <c r="B84" s="1">
        <v>77</v>
      </c>
      <c r="F84" s="11"/>
      <c r="G84" s="11"/>
    </row>
    <row r="85" spans="1:7" ht="15.75" hidden="1">
      <c r="A85" s="10"/>
      <c r="B85" s="1">
        <v>78</v>
      </c>
      <c r="F85" s="11"/>
      <c r="G85" s="11"/>
    </row>
    <row r="86" spans="1:7" ht="15.75" hidden="1">
      <c r="A86" s="10"/>
      <c r="B86" s="1">
        <v>79</v>
      </c>
      <c r="F86" s="11"/>
      <c r="G86" s="11"/>
    </row>
    <row r="87" spans="1:7" ht="15.75" hidden="1">
      <c r="A87" s="10"/>
      <c r="B87" s="1">
        <v>80</v>
      </c>
      <c r="F87" s="11"/>
      <c r="G87" s="11"/>
    </row>
    <row r="88" spans="1:7" ht="15.75">
      <c r="A88" s="10"/>
      <c r="F88" s="11"/>
      <c r="G88" s="11"/>
    </row>
    <row r="89" spans="1:7" ht="15.75">
      <c r="A89" s="10"/>
      <c r="F89" s="11"/>
      <c r="G89" s="11"/>
    </row>
    <row r="90" spans="1:7" ht="15.75">
      <c r="A90" s="10"/>
      <c r="F90" s="11"/>
      <c r="G90" s="11"/>
    </row>
    <row r="91" spans="1:7" ht="15.75">
      <c r="A91" s="10"/>
      <c r="F91" s="11"/>
      <c r="G91" s="11"/>
    </row>
    <row r="92" spans="1:7" ht="15.75">
      <c r="A92" s="10"/>
      <c r="F92" s="11"/>
      <c r="G92" s="11"/>
    </row>
    <row r="93" spans="1:7" ht="15.75">
      <c r="A93" s="10"/>
      <c r="F93" s="11"/>
      <c r="G93" s="11"/>
    </row>
    <row r="94" spans="1:7" ht="15.75">
      <c r="A94" s="10"/>
      <c r="F94" s="11"/>
      <c r="G94" s="11"/>
    </row>
    <row r="95" spans="1:7" ht="15.75">
      <c r="A95" s="10"/>
      <c r="F95" s="11"/>
      <c r="G95" s="11"/>
    </row>
    <row r="96" spans="1:7" ht="15.75">
      <c r="A96" s="10"/>
      <c r="F96" s="11"/>
      <c r="G96" s="11"/>
    </row>
    <row r="97" spans="1:7" ht="15.75">
      <c r="A97" s="10"/>
      <c r="F97" s="11"/>
      <c r="G97" s="11"/>
    </row>
    <row r="98" spans="1:7" ht="15.75">
      <c r="A98" s="10"/>
      <c r="F98" s="11"/>
      <c r="G98" s="11"/>
    </row>
    <row r="99" spans="1:7" ht="15.75">
      <c r="A99" s="10"/>
      <c r="F99" s="11"/>
      <c r="G99" s="11"/>
    </row>
    <row r="100" spans="1:7" ht="15.75">
      <c r="A100" s="10"/>
      <c r="F100" s="11"/>
      <c r="G100" s="11"/>
    </row>
    <row r="101" spans="1:7" ht="15.75">
      <c r="A101" s="10"/>
      <c r="F101" s="11"/>
      <c r="G101" s="11"/>
    </row>
    <row r="102" spans="1:7" ht="15.75">
      <c r="A102" s="10"/>
      <c r="F102" s="11"/>
      <c r="G102" s="11"/>
    </row>
    <row r="103" spans="1:7" ht="15.75">
      <c r="A103" s="10"/>
      <c r="F103" s="11"/>
      <c r="G103" s="11"/>
    </row>
    <row r="104" spans="1:7" ht="15.75">
      <c r="A104" s="10"/>
      <c r="F104" s="11"/>
      <c r="G104" s="11"/>
    </row>
    <row r="105" spans="1:7" ht="15.75">
      <c r="A105" s="10"/>
      <c r="F105" s="11"/>
      <c r="G105" s="11"/>
    </row>
    <row r="106" spans="1:7" ht="15.75">
      <c r="A106" s="10"/>
      <c r="F106" s="11"/>
      <c r="G106" s="11"/>
    </row>
    <row r="107" spans="1:7" ht="15.75">
      <c r="A107" s="10"/>
      <c r="F107" s="11"/>
      <c r="G107" s="11"/>
    </row>
    <row r="108" ht="15.75">
      <c r="A108" s="10"/>
    </row>
    <row r="109" ht="15.75">
      <c r="A109" s="10"/>
    </row>
    <row r="110" ht="15.75">
      <c r="A110" s="10"/>
    </row>
    <row r="111" ht="15.75">
      <c r="A111" s="10"/>
    </row>
    <row r="112" ht="15.75">
      <c r="A112" s="10"/>
    </row>
    <row r="113" ht="15.75">
      <c r="A113" s="10"/>
    </row>
    <row r="114" ht="15.75">
      <c r="A114" s="10"/>
    </row>
    <row r="115" ht="15.75">
      <c r="A115" s="10"/>
    </row>
    <row r="116" ht="15.75">
      <c r="A116" s="10"/>
    </row>
    <row r="117" ht="15.75">
      <c r="A117" s="10"/>
    </row>
    <row r="118" ht="15.75">
      <c r="A118" s="10"/>
    </row>
    <row r="119" ht="15.75">
      <c r="A119" s="10"/>
    </row>
    <row r="120" ht="15.75">
      <c r="A120" s="10"/>
    </row>
    <row r="121" ht="15.75">
      <c r="A121" s="10"/>
    </row>
    <row r="122" ht="15.75">
      <c r="A122" s="10"/>
    </row>
    <row r="123" ht="15.75">
      <c r="A123" s="10"/>
    </row>
    <row r="124" ht="15.75">
      <c r="A124" s="10"/>
    </row>
    <row r="125" ht="15.75">
      <c r="A125" s="10"/>
    </row>
    <row r="126" ht="15.75">
      <c r="A126" s="10"/>
    </row>
    <row r="127" ht="15.75">
      <c r="A127" s="10"/>
    </row>
    <row r="128" ht="15.75">
      <c r="A128" s="10"/>
    </row>
    <row r="129" ht="15.75">
      <c r="A129" s="10"/>
    </row>
    <row r="130" ht="15.75">
      <c r="A130" s="10"/>
    </row>
    <row r="131" ht="15.75">
      <c r="A131" s="10"/>
    </row>
    <row r="132" ht="15.75">
      <c r="A132" s="10"/>
    </row>
    <row r="133" ht="15.75">
      <c r="A133" s="10"/>
    </row>
    <row r="134" ht="15.75">
      <c r="A134" s="10"/>
    </row>
    <row r="135" ht="15.75">
      <c r="A135" s="10"/>
    </row>
    <row r="136" ht="15.75">
      <c r="A136" s="10"/>
    </row>
    <row r="137" ht="15.75">
      <c r="A137" s="10"/>
    </row>
    <row r="138" ht="15.75">
      <c r="A138" s="10"/>
    </row>
    <row r="139" ht="15.75">
      <c r="A139" s="10"/>
    </row>
    <row r="140" ht="15.75">
      <c r="A140" s="10"/>
    </row>
    <row r="141" ht="15.75">
      <c r="A141" s="10"/>
    </row>
    <row r="142" ht="15.75">
      <c r="A142" s="10"/>
    </row>
    <row r="143" ht="15.75">
      <c r="A143" s="10"/>
    </row>
    <row r="144" ht="15.75">
      <c r="A144" s="10"/>
    </row>
    <row r="145" ht="15.75">
      <c r="A145" s="10"/>
    </row>
    <row r="146" ht="15.75">
      <c r="A146" s="10"/>
    </row>
    <row r="147" ht="15.75">
      <c r="A147" s="10"/>
    </row>
    <row r="148" ht="15.75">
      <c r="A148" s="10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  <row r="282" ht="15.75">
      <c r="A282" s="10"/>
    </row>
    <row r="283" ht="15.75">
      <c r="A283" s="10"/>
    </row>
    <row r="284" ht="15.75">
      <c r="A284" s="10"/>
    </row>
    <row r="285" ht="15.75">
      <c r="A285" s="10"/>
    </row>
    <row r="286" ht="15.75">
      <c r="A286" s="10"/>
    </row>
    <row r="287" ht="15.75">
      <c r="A287" s="10"/>
    </row>
    <row r="288" ht="15.75">
      <c r="A288" s="10"/>
    </row>
    <row r="289" ht="15.75">
      <c r="A289" s="10"/>
    </row>
    <row r="290" ht="15.75">
      <c r="A290" s="10"/>
    </row>
    <row r="291" ht="15.75">
      <c r="A291" s="10"/>
    </row>
    <row r="292" ht="15.75">
      <c r="A292" s="10"/>
    </row>
    <row r="293" ht="15.75">
      <c r="A293" s="10"/>
    </row>
    <row r="294" ht="15.75">
      <c r="A294" s="10"/>
    </row>
    <row r="295" ht="15.75">
      <c r="A295" s="10"/>
    </row>
    <row r="296" ht="15.75">
      <c r="A296" s="10"/>
    </row>
    <row r="297" ht="15.75">
      <c r="A297" s="10"/>
    </row>
    <row r="298" ht="15.75">
      <c r="A298" s="10"/>
    </row>
    <row r="299" ht="15.75">
      <c r="A299" s="10"/>
    </row>
    <row r="300" ht="15.75">
      <c r="A300" s="10"/>
    </row>
    <row r="301" ht="15.75">
      <c r="A301" s="10"/>
    </row>
    <row r="302" ht="15.75">
      <c r="A302" s="10"/>
    </row>
    <row r="303" ht="15.75">
      <c r="A303" s="10"/>
    </row>
    <row r="304" ht="15.75">
      <c r="A304" s="10"/>
    </row>
    <row r="305" ht="15.75">
      <c r="A305" s="10"/>
    </row>
    <row r="306" ht="15.75">
      <c r="A306" s="10"/>
    </row>
    <row r="307" ht="15.75">
      <c r="A307" s="10"/>
    </row>
    <row r="308" ht="15.75">
      <c r="A308" s="10"/>
    </row>
    <row r="309" ht="15.75">
      <c r="A309" s="10"/>
    </row>
    <row r="310" ht="15.75">
      <c r="A310" s="10"/>
    </row>
    <row r="311" ht="15.75">
      <c r="A311" s="10"/>
    </row>
    <row r="312" ht="15.75">
      <c r="A312" s="10"/>
    </row>
    <row r="313" ht="15.75">
      <c r="A313" s="10"/>
    </row>
    <row r="314" ht="15.75">
      <c r="A314" s="10"/>
    </row>
    <row r="315" ht="15.75">
      <c r="A315" s="10"/>
    </row>
    <row r="316" ht="15.75">
      <c r="A316" s="10"/>
    </row>
  </sheetData>
  <sheetProtection/>
  <mergeCells count="3"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</dc:title>
  <dc:subject>CNIS 2011, Botosani (et. 4 S; et. 2 T)</dc:subject>
  <dc:creator/>
  <cp:keywords/>
  <dc:description>Publicat: 3 iulie 2011</dc:description>
  <cp:lastModifiedBy>Claudia Mihai</cp:lastModifiedBy>
  <dcterms:created xsi:type="dcterms:W3CDTF">2011-06-26T10:10:53Z</dcterms:created>
  <dcterms:modified xsi:type="dcterms:W3CDTF">2011-07-04T04:39:21Z</dcterms:modified>
  <cp:category/>
  <cp:version/>
  <cp:contentType/>
  <cp:contentStatus/>
</cp:coreProperties>
</file>