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9465" activeTab="3"/>
  </bookViews>
  <sheets>
    <sheet name="et1" sheetId="1" r:id="rId1"/>
    <sheet name="et2" sheetId="2" r:id="rId2"/>
    <sheet name="et3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<sst xmlns="http://schemas.openxmlformats.org/spreadsheetml/2006/main" count="194" uniqueCount="88">
  <si>
    <t>Nom et prenom</t>
  </si>
  <si>
    <t>Cumul</t>
  </si>
  <si>
    <t>Place</t>
  </si>
  <si>
    <t xml:space="preserve">   TOP</t>
  </si>
  <si>
    <t>SANDU Dan Laurentiu</t>
  </si>
  <si>
    <t>POPESCU Arcadie</t>
  </si>
  <si>
    <t>ROSCA Georgeta</t>
  </si>
  <si>
    <t>MIHAI Claudia</t>
  </si>
  <si>
    <t>MIHAI Alice</t>
  </si>
  <si>
    <t>STEFANESCU Stela</t>
  </si>
  <si>
    <t>PACEA Elena</t>
  </si>
  <si>
    <t>CHIROSCA Paula</t>
  </si>
  <si>
    <t>DONCIU Cosmin</t>
  </si>
  <si>
    <t>PANTIS Mihai</t>
  </si>
  <si>
    <t>Partie 1</t>
  </si>
  <si>
    <t>Partie 2</t>
  </si>
  <si>
    <t>Partie 3</t>
  </si>
  <si>
    <t>Partie 4</t>
  </si>
  <si>
    <t>Partie 5</t>
  </si>
  <si>
    <t>%</t>
  </si>
  <si>
    <t>Campionatul National de Scrabble Francofon, etapa a 2-a, 2007</t>
  </si>
  <si>
    <t>Seniori</t>
  </si>
  <si>
    <t>Tineret</t>
  </si>
  <si>
    <t>Federatia Romana de Scrabble</t>
  </si>
  <si>
    <t>Cluj-Napoca, 17-18 iunie 2007</t>
  </si>
  <si>
    <t>Arbitri: Stefan Pall - Bucuresti, Liliana Gall, Matei Gall - Brasov, Monique Parpillon - Poitiers, Franta</t>
  </si>
  <si>
    <t xml:space="preserve">CNSF - Seniori 2007, etapa I </t>
  </si>
  <si>
    <t>cumul</t>
  </si>
  <si>
    <t>et. I</t>
  </si>
  <si>
    <t>partida 1</t>
  </si>
  <si>
    <t>partida 2</t>
  </si>
  <si>
    <t>partida 3</t>
  </si>
  <si>
    <t>semirapida</t>
  </si>
  <si>
    <t>partida 4</t>
  </si>
  <si>
    <t>partida 5</t>
  </si>
  <si>
    <t>blitz</t>
  </si>
  <si>
    <t>Top --&gt;</t>
  </si>
  <si>
    <t>1.</t>
  </si>
  <si>
    <t xml:space="preserve">Claudia MIHAI </t>
  </si>
  <si>
    <t>IMPETUS</t>
  </si>
  <si>
    <t>2.</t>
  </si>
  <si>
    <t xml:space="preserve">Arcadie POPESCU </t>
  </si>
  <si>
    <t>LOCOMOTIVA</t>
  </si>
  <si>
    <t>3.</t>
  </si>
  <si>
    <t xml:space="preserve">Dan Laurentiu SANDU </t>
  </si>
  <si>
    <t>4.</t>
  </si>
  <si>
    <t>Georgeta ROSCA</t>
  </si>
  <si>
    <t>5.</t>
  </si>
  <si>
    <t xml:space="preserve">Paula CHIROSCA </t>
  </si>
  <si>
    <t>FARUL</t>
  </si>
  <si>
    <t>6.</t>
  </si>
  <si>
    <t>Alice MIHAI</t>
  </si>
  <si>
    <t>7.</t>
  </si>
  <si>
    <t>Cosmin DONCIU</t>
  </si>
  <si>
    <t>8.</t>
  </si>
  <si>
    <t xml:space="preserve">Stela STEFANESCU </t>
  </si>
  <si>
    <t xml:space="preserve">CNSF - Tineret 2007, etapa I </t>
  </si>
  <si>
    <t>Elena PACEA</t>
  </si>
  <si>
    <t>Laura MIHALCA</t>
  </si>
  <si>
    <t>Georgiana IACOBAN</t>
  </si>
  <si>
    <t>Cosmina MIHALCA</t>
  </si>
  <si>
    <t>Corneliu PASCARIU</t>
  </si>
  <si>
    <t>George PANAITE</t>
  </si>
  <si>
    <t xml:space="preserve">Ana-Daniela PASCARIU </t>
  </si>
  <si>
    <t>et3</t>
  </si>
  <si>
    <t>NOM, Prenom</t>
  </si>
  <si>
    <t>P1_922</t>
  </si>
  <si>
    <t>P2_858</t>
  </si>
  <si>
    <t>P3_881</t>
  </si>
  <si>
    <t>P4_961</t>
  </si>
  <si>
    <t>P5_1032</t>
  </si>
  <si>
    <t>S</t>
  </si>
  <si>
    <t>Loc</t>
  </si>
  <si>
    <t>Cat</t>
  </si>
  <si>
    <t>et1</t>
  </si>
  <si>
    <t>et2</t>
  </si>
  <si>
    <t>Total</t>
  </si>
  <si>
    <t>Claudia MIHAI</t>
  </si>
  <si>
    <t>Arcadie POPESCU</t>
  </si>
  <si>
    <t>Dan Laurentiu SANDU</t>
  </si>
  <si>
    <t>Paula CHIROSCA</t>
  </si>
  <si>
    <t>Stela STEFANESCU</t>
  </si>
  <si>
    <t>Mihai PANTIS</t>
  </si>
  <si>
    <t>club</t>
  </si>
  <si>
    <t>UNIVERSITATEA</t>
  </si>
  <si>
    <t>Top</t>
  </si>
  <si>
    <t>% * Top</t>
  </si>
  <si>
    <t>CNSF2007 - Clasament general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</si>
</sst>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&quot;-&quot;??\ _L_e_i_-;_-@_-"/>
    <numFmt numFmtId="189" formatCode="_-* #,##0\ _L_e_i_-;\-* #,##0\ _L_e_i_-;_-* &quot;-&quot;\ _L_e_i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7">
    <font>
      <sz val="10"/>
      <name val="Arial"/>
      <family val="0"/>
    </font>
    <font>
      <sz val="8"/>
      <name val="Arial CE"/>
      <family val="0"/>
    </font>
    <font>
      <u val="single"/>
      <sz val="8"/>
      <color indexed="36"/>
      <name val="Arial CE"/>
      <family val="0"/>
    </font>
    <font>
      <u val="single"/>
      <sz val="8"/>
      <color indexed="12"/>
      <name val="Arial CE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CE"/>
      <family val="2"/>
    </font>
    <font>
      <b/>
      <sz val="8"/>
      <name val="Arial"/>
      <family val="0"/>
    </font>
    <font>
      <b/>
      <sz val="16"/>
      <name val="Arial Narrow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8"/>
      <color indexed="23"/>
      <name val="Arial CE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0" fontId="6" fillId="0" borderId="0" xfId="21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2" xfId="21" applyFont="1" applyBorder="1">
      <alignment/>
      <protection/>
    </xf>
    <xf numFmtId="0" fontId="1" fillId="0" borderId="2" xfId="21" applyFont="1" applyBorder="1">
      <alignment/>
      <protection/>
    </xf>
    <xf numFmtId="2" fontId="1" fillId="0" borderId="3" xfId="21" applyNumberFormat="1" applyFont="1" applyBorder="1">
      <alignment/>
      <protection/>
    </xf>
    <xf numFmtId="0" fontId="1" fillId="0" borderId="5" xfId="21" applyFont="1" applyBorder="1">
      <alignment/>
      <protection/>
    </xf>
    <xf numFmtId="2" fontId="1" fillId="0" borderId="4" xfId="21" applyNumberFormat="1" applyFont="1" applyBorder="1">
      <alignment/>
      <protection/>
    </xf>
    <xf numFmtId="0" fontId="1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1" fillId="0" borderId="7" xfId="21" applyFont="1" applyBorder="1">
      <alignment/>
      <protection/>
    </xf>
    <xf numFmtId="2" fontId="1" fillId="0" borderId="8" xfId="21" applyNumberFormat="1" applyFont="1" applyBorder="1">
      <alignment/>
      <protection/>
    </xf>
    <xf numFmtId="0" fontId="1" fillId="0" borderId="9" xfId="21" applyFont="1" applyBorder="1">
      <alignment/>
      <protection/>
    </xf>
    <xf numFmtId="2" fontId="1" fillId="0" borderId="10" xfId="21" applyNumberFormat="1" applyFont="1" applyBorder="1">
      <alignment/>
      <protection/>
    </xf>
    <xf numFmtId="0" fontId="10" fillId="0" borderId="0" xfId="0" applyFont="1" applyAlignment="1">
      <alignment/>
    </xf>
    <xf numFmtId="0" fontId="6" fillId="0" borderId="2" xfId="21" applyFont="1" applyBorder="1">
      <alignment/>
      <protection/>
    </xf>
    <xf numFmtId="0" fontId="6" fillId="0" borderId="7" xfId="21" applyFont="1" applyBorder="1">
      <alignment/>
      <protection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3" fillId="0" borderId="2" xfId="21" applyFont="1" applyBorder="1" applyAlignment="1">
      <alignment horizontal="right"/>
      <protection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right" wrapText="1"/>
    </xf>
    <xf numFmtId="0" fontId="16" fillId="3" borderId="0" xfId="0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9" fontId="0" fillId="0" borderId="0" xfId="22" applyAlignment="1">
      <alignment/>
    </xf>
    <xf numFmtId="0" fontId="6" fillId="3" borderId="11" xfId="21" applyFont="1" applyFill="1" applyBorder="1" applyAlignment="1">
      <alignment horizontal="center"/>
      <protection/>
    </xf>
    <xf numFmtId="0" fontId="6" fillId="3" borderId="12" xfId="21" applyFont="1" applyFill="1" applyBorder="1" applyAlignment="1">
      <alignment horizontal="center"/>
      <protection/>
    </xf>
    <xf numFmtId="0" fontId="6" fillId="3" borderId="12" xfId="21" applyFont="1" applyFill="1" applyBorder="1" applyAlignment="1">
      <alignment horizontal="center"/>
      <protection/>
    </xf>
    <xf numFmtId="0" fontId="6" fillId="3" borderId="1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7" fillId="3" borderId="1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ulaybr@wanadoo.fr" TargetMode="External" /><Relationship Id="rId2" Type="http://schemas.openxmlformats.org/officeDocument/2006/relationships/hyperlink" Target="mailto:bachfra@wanadoo.fr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L16" sqref="L16"/>
    </sheetView>
  </sheetViews>
  <sheetFormatPr defaultColWidth="9.140625" defaultRowHeight="12.75"/>
  <cols>
    <col min="1" max="1" width="2.57421875" style="34" bestFit="1" customWidth="1"/>
    <col min="2" max="2" width="23.00390625" style="34" customWidth="1"/>
    <col min="3" max="3" width="14.57421875" style="34" customWidth="1"/>
    <col min="4" max="4" width="6.57421875" style="34" bestFit="1" customWidth="1"/>
    <col min="5" max="6" width="8.140625" style="34" bestFit="1" customWidth="1"/>
    <col min="7" max="7" width="10.28125" style="34" customWidth="1"/>
    <col min="8" max="9" width="8.140625" style="34" bestFit="1" customWidth="1"/>
    <col min="10" max="10" width="4.57421875" style="34" bestFit="1" customWidth="1"/>
    <col min="11" max="16384" width="10.28125" style="34" customWidth="1"/>
  </cols>
  <sheetData>
    <row r="1" spans="1:10" ht="12.75">
      <c r="A1" s="39" t="s">
        <v>26</v>
      </c>
      <c r="B1" s="39"/>
      <c r="C1" s="39"/>
      <c r="D1" s="40" t="s">
        <v>27</v>
      </c>
      <c r="E1" s="41" t="s">
        <v>29</v>
      </c>
      <c r="F1" s="41" t="s">
        <v>30</v>
      </c>
      <c r="G1" s="42" t="s">
        <v>31</v>
      </c>
      <c r="H1" s="41" t="s">
        <v>33</v>
      </c>
      <c r="I1" s="42" t="s">
        <v>34</v>
      </c>
      <c r="J1" s="41" t="s">
        <v>19</v>
      </c>
    </row>
    <row r="2" spans="1:10" ht="12.75">
      <c r="A2" s="39"/>
      <c r="B2" s="39"/>
      <c r="C2" s="39"/>
      <c r="D2" s="40" t="s">
        <v>28</v>
      </c>
      <c r="E2" s="41"/>
      <c r="F2" s="41"/>
      <c r="G2" s="42" t="s">
        <v>32</v>
      </c>
      <c r="H2" s="41"/>
      <c r="I2" s="42" t="s">
        <v>35</v>
      </c>
      <c r="J2" s="41"/>
    </row>
    <row r="3" spans="1:10" ht="12.75">
      <c r="A3" s="43" t="s">
        <v>36</v>
      </c>
      <c r="B3" s="43"/>
      <c r="C3" s="43"/>
      <c r="D3" s="44">
        <v>5253</v>
      </c>
      <c r="E3" s="45">
        <v>978</v>
      </c>
      <c r="F3" s="45">
        <v>1019</v>
      </c>
      <c r="G3" s="45">
        <v>969</v>
      </c>
      <c r="H3" s="45">
        <v>1059</v>
      </c>
      <c r="I3" s="45">
        <v>1228</v>
      </c>
      <c r="J3" s="45"/>
    </row>
    <row r="4" spans="1:10" ht="12.75">
      <c r="A4" s="36" t="s">
        <v>37</v>
      </c>
      <c r="B4" s="37" t="s">
        <v>38</v>
      </c>
      <c r="C4" s="38" t="s">
        <v>39</v>
      </c>
      <c r="D4" s="35">
        <v>4423</v>
      </c>
      <c r="E4" s="36">
        <v>846</v>
      </c>
      <c r="F4" s="36">
        <v>769</v>
      </c>
      <c r="G4" s="36">
        <v>775</v>
      </c>
      <c r="H4" s="36">
        <v>984</v>
      </c>
      <c r="I4" s="36">
        <v>1049</v>
      </c>
      <c r="J4" s="36">
        <v>84.2</v>
      </c>
    </row>
    <row r="5" spans="1:10" ht="12.75">
      <c r="A5" s="36" t="s">
        <v>40</v>
      </c>
      <c r="B5" s="37" t="s">
        <v>41</v>
      </c>
      <c r="C5" s="38" t="s">
        <v>42</v>
      </c>
      <c r="D5" s="35">
        <v>4170</v>
      </c>
      <c r="E5" s="36">
        <v>798</v>
      </c>
      <c r="F5" s="36">
        <v>734</v>
      </c>
      <c r="G5" s="36">
        <v>761</v>
      </c>
      <c r="H5" s="36">
        <v>976</v>
      </c>
      <c r="I5" s="36">
        <v>901</v>
      </c>
      <c r="J5" s="36">
        <v>79.4</v>
      </c>
    </row>
    <row r="6" spans="1:10" ht="12.75">
      <c r="A6" s="36" t="s">
        <v>43</v>
      </c>
      <c r="B6" s="37" t="s">
        <v>44</v>
      </c>
      <c r="C6" s="38" t="s">
        <v>42</v>
      </c>
      <c r="D6" s="35">
        <v>4081</v>
      </c>
      <c r="E6" s="36">
        <v>818</v>
      </c>
      <c r="F6" s="36">
        <v>718</v>
      </c>
      <c r="G6" s="36">
        <v>701</v>
      </c>
      <c r="H6" s="36">
        <v>955</v>
      </c>
      <c r="I6" s="36">
        <v>889</v>
      </c>
      <c r="J6" s="36">
        <v>77.7</v>
      </c>
    </row>
    <row r="7" spans="1:10" ht="12.75">
      <c r="A7" s="36" t="s">
        <v>45</v>
      </c>
      <c r="B7" s="37" t="s">
        <v>46</v>
      </c>
      <c r="C7" s="38" t="s">
        <v>42</v>
      </c>
      <c r="D7" s="35">
        <v>3908</v>
      </c>
      <c r="E7" s="36">
        <v>702</v>
      </c>
      <c r="F7" s="36">
        <v>725</v>
      </c>
      <c r="G7" s="36">
        <v>672</v>
      </c>
      <c r="H7" s="36">
        <v>848</v>
      </c>
      <c r="I7" s="36">
        <v>961</v>
      </c>
      <c r="J7" s="36">
        <v>74.4</v>
      </c>
    </row>
    <row r="8" spans="1:10" ht="12.75">
      <c r="A8" s="36" t="s">
        <v>47</v>
      </c>
      <c r="B8" s="37" t="s">
        <v>48</v>
      </c>
      <c r="C8" s="38" t="s">
        <v>49</v>
      </c>
      <c r="D8" s="35">
        <v>3636</v>
      </c>
      <c r="E8" s="36">
        <v>556</v>
      </c>
      <c r="F8" s="36">
        <v>634</v>
      </c>
      <c r="G8" s="36">
        <v>692</v>
      </c>
      <c r="H8" s="36">
        <v>762</v>
      </c>
      <c r="I8" s="36">
        <v>992</v>
      </c>
      <c r="J8" s="36">
        <v>69.2</v>
      </c>
    </row>
    <row r="9" spans="1:10" ht="12.75">
      <c r="A9" s="36" t="s">
        <v>50</v>
      </c>
      <c r="B9" s="37" t="s">
        <v>51</v>
      </c>
      <c r="C9" s="38" t="s">
        <v>39</v>
      </c>
      <c r="D9" s="35">
        <v>3442</v>
      </c>
      <c r="E9" s="36">
        <v>637</v>
      </c>
      <c r="F9" s="36">
        <v>670</v>
      </c>
      <c r="G9" s="36">
        <v>609</v>
      </c>
      <c r="H9" s="36">
        <v>809</v>
      </c>
      <c r="I9" s="36">
        <v>717</v>
      </c>
      <c r="J9" s="36">
        <v>65.5</v>
      </c>
    </row>
    <row r="10" spans="1:10" ht="12.75">
      <c r="A10" s="36" t="s">
        <v>52</v>
      </c>
      <c r="B10" s="37" t="s">
        <v>53</v>
      </c>
      <c r="C10" s="38" t="s">
        <v>42</v>
      </c>
      <c r="D10" s="35">
        <v>2838</v>
      </c>
      <c r="E10" s="36">
        <v>555</v>
      </c>
      <c r="F10" s="36">
        <v>614</v>
      </c>
      <c r="G10" s="36">
        <v>385</v>
      </c>
      <c r="H10" s="36">
        <v>580</v>
      </c>
      <c r="I10" s="36">
        <v>704</v>
      </c>
      <c r="J10" s="36">
        <v>54</v>
      </c>
    </row>
    <row r="11" spans="1:10" ht="12.75">
      <c r="A11" s="36" t="s">
        <v>54</v>
      </c>
      <c r="B11" s="37" t="s">
        <v>55</v>
      </c>
      <c r="C11" s="38" t="s">
        <v>39</v>
      </c>
      <c r="D11" s="35">
        <v>2566</v>
      </c>
      <c r="E11" s="36">
        <v>450</v>
      </c>
      <c r="F11" s="36">
        <v>416</v>
      </c>
      <c r="G11" s="36">
        <v>460</v>
      </c>
      <c r="H11" s="36">
        <v>535</v>
      </c>
      <c r="I11" s="36">
        <v>705</v>
      </c>
      <c r="J11" s="36">
        <v>48.8</v>
      </c>
    </row>
    <row r="14" spans="1:10" ht="12.75">
      <c r="A14" s="39" t="s">
        <v>56</v>
      </c>
      <c r="B14" s="39"/>
      <c r="C14" s="39"/>
      <c r="D14" s="40" t="s">
        <v>27</v>
      </c>
      <c r="E14" s="41" t="s">
        <v>29</v>
      </c>
      <c r="F14" s="41" t="s">
        <v>30</v>
      </c>
      <c r="G14" s="42" t="s">
        <v>31</v>
      </c>
      <c r="H14" s="41" t="s">
        <v>33</v>
      </c>
      <c r="I14" s="42" t="s">
        <v>34</v>
      </c>
      <c r="J14" s="41" t="s">
        <v>19</v>
      </c>
    </row>
    <row r="15" spans="1:10" ht="12.75">
      <c r="A15" s="39"/>
      <c r="B15" s="39"/>
      <c r="C15" s="39"/>
      <c r="D15" s="40" t="s">
        <v>28</v>
      </c>
      <c r="E15" s="41"/>
      <c r="F15" s="41"/>
      <c r="G15" s="42" t="s">
        <v>32</v>
      </c>
      <c r="H15" s="41"/>
      <c r="I15" s="42" t="s">
        <v>35</v>
      </c>
      <c r="J15" s="41"/>
    </row>
    <row r="16" spans="1:10" ht="12.75">
      <c r="A16" s="43" t="s">
        <v>36</v>
      </c>
      <c r="B16" s="43"/>
      <c r="C16" s="43"/>
      <c r="D16" s="44">
        <v>5253</v>
      </c>
      <c r="E16" s="45">
        <v>978</v>
      </c>
      <c r="F16" s="45">
        <v>1019</v>
      </c>
      <c r="G16" s="45">
        <v>969</v>
      </c>
      <c r="H16" s="45">
        <v>1059</v>
      </c>
      <c r="I16" s="45">
        <v>1228</v>
      </c>
      <c r="J16" s="45"/>
    </row>
    <row r="17" spans="1:10" ht="12.75">
      <c r="A17" s="36" t="s">
        <v>37</v>
      </c>
      <c r="B17" s="37" t="s">
        <v>57</v>
      </c>
      <c r="C17" s="38" t="s">
        <v>42</v>
      </c>
      <c r="D17" s="35">
        <v>3290</v>
      </c>
      <c r="E17" s="36">
        <v>656</v>
      </c>
      <c r="F17" s="36">
        <v>550</v>
      </c>
      <c r="G17" s="36">
        <v>544</v>
      </c>
      <c r="H17" s="36">
        <v>728</v>
      </c>
      <c r="I17" s="36">
        <v>812</v>
      </c>
      <c r="J17" s="36">
        <v>62.7</v>
      </c>
    </row>
    <row r="18" spans="1:10" ht="12.75">
      <c r="A18" s="36" t="s">
        <v>40</v>
      </c>
      <c r="B18" s="37" t="s">
        <v>58</v>
      </c>
      <c r="C18" s="38" t="s">
        <v>39</v>
      </c>
      <c r="D18" s="35">
        <v>2336</v>
      </c>
      <c r="E18" s="36">
        <v>477</v>
      </c>
      <c r="F18" s="36">
        <v>398</v>
      </c>
      <c r="G18" s="36">
        <v>489</v>
      </c>
      <c r="H18" s="36">
        <v>518</v>
      </c>
      <c r="I18" s="36">
        <v>454</v>
      </c>
      <c r="J18" s="36">
        <v>44.5</v>
      </c>
    </row>
    <row r="19" spans="1:10" ht="12.75">
      <c r="A19" s="36" t="s">
        <v>43</v>
      </c>
      <c r="B19" s="37" t="s">
        <v>59</v>
      </c>
      <c r="C19" s="38" t="s">
        <v>42</v>
      </c>
      <c r="D19" s="35">
        <v>2204</v>
      </c>
      <c r="E19" s="36">
        <v>398</v>
      </c>
      <c r="F19" s="36">
        <v>504</v>
      </c>
      <c r="G19" s="36">
        <v>416</v>
      </c>
      <c r="H19" s="36">
        <v>472</v>
      </c>
      <c r="I19" s="36">
        <v>414</v>
      </c>
      <c r="J19" s="36">
        <v>42</v>
      </c>
    </row>
    <row r="20" spans="1:10" ht="12.75">
      <c r="A20" s="36" t="s">
        <v>45</v>
      </c>
      <c r="B20" s="37" t="s">
        <v>60</v>
      </c>
      <c r="C20" s="38" t="s">
        <v>39</v>
      </c>
      <c r="D20" s="35">
        <v>2011</v>
      </c>
      <c r="E20" s="36">
        <v>391</v>
      </c>
      <c r="F20" s="36">
        <v>382</v>
      </c>
      <c r="G20" s="36">
        <v>398</v>
      </c>
      <c r="H20" s="36">
        <v>402</v>
      </c>
      <c r="I20" s="36">
        <v>438</v>
      </c>
      <c r="J20" s="36">
        <v>38.3</v>
      </c>
    </row>
    <row r="21" spans="1:10" ht="12.75">
      <c r="A21" s="36" t="s">
        <v>47</v>
      </c>
      <c r="B21" s="37" t="s">
        <v>61</v>
      </c>
      <c r="C21" s="38" t="s">
        <v>42</v>
      </c>
      <c r="D21" s="35">
        <v>1768</v>
      </c>
      <c r="E21" s="36">
        <v>360</v>
      </c>
      <c r="F21" s="36">
        <v>335</v>
      </c>
      <c r="G21" s="36">
        <v>310</v>
      </c>
      <c r="H21" s="36">
        <v>352</v>
      </c>
      <c r="I21" s="36">
        <v>411</v>
      </c>
      <c r="J21" s="36">
        <v>33.7</v>
      </c>
    </row>
    <row r="22" spans="1:10" ht="12.75">
      <c r="A22" s="36" t="s">
        <v>50</v>
      </c>
      <c r="B22" s="37" t="s">
        <v>62</v>
      </c>
      <c r="C22" s="38" t="s">
        <v>42</v>
      </c>
      <c r="D22" s="35">
        <v>1617</v>
      </c>
      <c r="E22" s="36">
        <v>223</v>
      </c>
      <c r="F22" s="36">
        <v>345</v>
      </c>
      <c r="G22" s="36">
        <v>237</v>
      </c>
      <c r="H22" s="36">
        <v>426</v>
      </c>
      <c r="I22" s="36">
        <v>386</v>
      </c>
      <c r="J22" s="36">
        <v>30.8</v>
      </c>
    </row>
    <row r="23" spans="1:10" ht="12.75">
      <c r="A23" s="36" t="s">
        <v>52</v>
      </c>
      <c r="B23" s="37" t="s">
        <v>63</v>
      </c>
      <c r="C23" s="38" t="s">
        <v>42</v>
      </c>
      <c r="D23" s="35">
        <v>1616</v>
      </c>
      <c r="E23" s="36">
        <v>304</v>
      </c>
      <c r="F23" s="36">
        <v>342</v>
      </c>
      <c r="G23" s="36">
        <v>266</v>
      </c>
      <c r="H23" s="36">
        <v>367</v>
      </c>
      <c r="I23" s="36">
        <v>337</v>
      </c>
      <c r="J23" s="36">
        <v>30.8</v>
      </c>
    </row>
  </sheetData>
  <mergeCells count="12">
    <mergeCell ref="A16:C16"/>
    <mergeCell ref="J1:J2"/>
    <mergeCell ref="A3:C3"/>
    <mergeCell ref="A14:C15"/>
    <mergeCell ref="E14:E15"/>
    <mergeCell ref="F14:F15"/>
    <mergeCell ref="H14:H15"/>
    <mergeCell ref="J14:J15"/>
    <mergeCell ref="A1:C2"/>
    <mergeCell ref="E1:E2"/>
    <mergeCell ref="F1:F2"/>
    <mergeCell ref="H1:H2"/>
  </mergeCells>
  <printOptions/>
  <pageMargins left="0.75" right="0.75" top="1" bottom="1" header="0.5" footer="0.5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2">
      <selection activeCell="S21" sqref="S21"/>
    </sheetView>
  </sheetViews>
  <sheetFormatPr defaultColWidth="9.140625" defaultRowHeight="12.75"/>
  <cols>
    <col min="1" max="1" width="5.140625" style="11" bestFit="1" customWidth="1"/>
    <col min="2" max="2" width="19.57421875" style="11" bestFit="1" customWidth="1"/>
    <col min="3" max="3" width="3.57421875" style="11" bestFit="1" customWidth="1"/>
    <col min="4" max="4" width="5.7109375" style="11" bestFit="1" customWidth="1"/>
    <col min="5" max="5" width="3.57421875" style="11" bestFit="1" customWidth="1"/>
    <col min="6" max="6" width="4.8515625" style="11" bestFit="1" customWidth="1"/>
    <col min="7" max="7" width="3.57421875" style="11" bestFit="1" customWidth="1"/>
    <col min="8" max="8" width="4.8515625" style="11" bestFit="1" customWidth="1"/>
    <col min="9" max="9" width="4.421875" style="11" bestFit="1" customWidth="1"/>
    <col min="10" max="10" width="4.8515625" style="11" bestFit="1" customWidth="1"/>
    <col min="11" max="11" width="3.57421875" style="11" bestFit="1" customWidth="1"/>
    <col min="12" max="12" width="4.8515625" style="11" bestFit="1" customWidth="1"/>
    <col min="13" max="13" width="4.421875" style="11" bestFit="1" customWidth="1"/>
    <col min="14" max="14" width="4.8515625" style="11" bestFit="1" customWidth="1"/>
    <col min="15" max="16384" width="9.140625" style="11" customWidth="1"/>
  </cols>
  <sheetData>
    <row r="1" ht="12.75">
      <c r="B1" s="23" t="s">
        <v>23</v>
      </c>
    </row>
    <row r="3" spans="1:14" s="26" customFormat="1" ht="20.25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26" customFormat="1" ht="20.2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26" customFormat="1" ht="20.25">
      <c r="A5" s="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21" thickBot="1">
      <c r="A6" s="2"/>
      <c r="B6" s="3" t="s">
        <v>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11.25">
      <c r="A7" s="47" t="s">
        <v>2</v>
      </c>
      <c r="B7" s="48" t="s">
        <v>0</v>
      </c>
      <c r="C7" s="49" t="s">
        <v>14</v>
      </c>
      <c r="D7" s="50"/>
      <c r="E7" s="49" t="s">
        <v>15</v>
      </c>
      <c r="F7" s="50"/>
      <c r="G7" s="49" t="s">
        <v>16</v>
      </c>
      <c r="H7" s="50"/>
      <c r="I7" s="49" t="s">
        <v>17</v>
      </c>
      <c r="J7" s="50"/>
      <c r="K7" s="51" t="s">
        <v>18</v>
      </c>
      <c r="L7" s="50"/>
      <c r="M7" s="49" t="s">
        <v>1</v>
      </c>
      <c r="N7" s="52"/>
    </row>
    <row r="8" spans="1:15" ht="11.25">
      <c r="A8" s="5"/>
      <c r="B8" s="28" t="s">
        <v>3</v>
      </c>
      <c r="C8" s="6">
        <v>929</v>
      </c>
      <c r="D8" s="7" t="s">
        <v>19</v>
      </c>
      <c r="E8" s="6">
        <v>788</v>
      </c>
      <c r="F8" s="7" t="s">
        <v>19</v>
      </c>
      <c r="G8" s="6">
        <v>839</v>
      </c>
      <c r="H8" s="7" t="s">
        <v>19</v>
      </c>
      <c r="I8" s="6">
        <v>1047</v>
      </c>
      <c r="J8" s="7" t="s">
        <v>19</v>
      </c>
      <c r="K8" s="9">
        <v>912</v>
      </c>
      <c r="L8" s="7" t="s">
        <v>19</v>
      </c>
      <c r="M8" s="6">
        <v>4515</v>
      </c>
      <c r="N8" s="8" t="s">
        <v>19</v>
      </c>
      <c r="O8" s="10"/>
    </row>
    <row r="9" spans="1:14" ht="11.25">
      <c r="A9" s="5">
        <v>1</v>
      </c>
      <c r="B9" s="12" t="s">
        <v>7</v>
      </c>
      <c r="C9" s="13">
        <v>863</v>
      </c>
      <c r="D9" s="14">
        <f aca="true" t="shared" si="0" ref="D9:D17">C9/C$8*100</f>
        <v>92.89558665231432</v>
      </c>
      <c r="E9" s="13">
        <v>604</v>
      </c>
      <c r="F9" s="14">
        <f aca="true" t="shared" si="1" ref="F9:F17">E9/E$8*100</f>
        <v>76.6497461928934</v>
      </c>
      <c r="G9" s="13">
        <v>780</v>
      </c>
      <c r="H9" s="14">
        <f aca="true" t="shared" si="2" ref="H9:H17">G9/G$8*100</f>
        <v>92.9678188319428</v>
      </c>
      <c r="I9" s="13">
        <v>826</v>
      </c>
      <c r="J9" s="14">
        <f aca="true" t="shared" si="3" ref="J9:J17">I9/I$8*100</f>
        <v>78.89207258834766</v>
      </c>
      <c r="K9" s="15">
        <v>769</v>
      </c>
      <c r="L9" s="14">
        <f aca="true" t="shared" si="4" ref="L9:L17">K9/K$8*100</f>
        <v>84.3201754385965</v>
      </c>
      <c r="M9" s="24">
        <v>3842</v>
      </c>
      <c r="N9" s="16">
        <f aca="true" t="shared" si="5" ref="N9:N17">M9/M$8*100</f>
        <v>85.09413067552603</v>
      </c>
    </row>
    <row r="10" spans="1:14" ht="11.25">
      <c r="A10" s="5">
        <v>2</v>
      </c>
      <c r="B10" s="12" t="s">
        <v>4</v>
      </c>
      <c r="C10" s="13">
        <v>729</v>
      </c>
      <c r="D10" s="14">
        <f t="shared" si="0"/>
        <v>78.47147470398278</v>
      </c>
      <c r="E10" s="13">
        <v>626</v>
      </c>
      <c r="F10" s="14">
        <f t="shared" si="1"/>
        <v>79.44162436548223</v>
      </c>
      <c r="G10" s="13">
        <v>708</v>
      </c>
      <c r="H10" s="14">
        <f t="shared" si="2"/>
        <v>84.38617401668654</v>
      </c>
      <c r="I10" s="13">
        <v>738</v>
      </c>
      <c r="J10" s="14">
        <f t="shared" si="3"/>
        <v>70.48710601719198</v>
      </c>
      <c r="K10" s="15">
        <v>760</v>
      </c>
      <c r="L10" s="14">
        <f t="shared" si="4"/>
        <v>83.33333333333334</v>
      </c>
      <c r="M10" s="24">
        <v>3561</v>
      </c>
      <c r="N10" s="16">
        <f t="shared" si="5"/>
        <v>78.87043189368771</v>
      </c>
    </row>
    <row r="11" spans="1:14" ht="11.25">
      <c r="A11" s="5">
        <v>3</v>
      </c>
      <c r="B11" s="12" t="s">
        <v>5</v>
      </c>
      <c r="C11" s="13">
        <v>719</v>
      </c>
      <c r="D11" s="14">
        <f t="shared" si="0"/>
        <v>77.3950484391819</v>
      </c>
      <c r="E11" s="13">
        <v>604</v>
      </c>
      <c r="F11" s="14">
        <f t="shared" si="1"/>
        <v>76.6497461928934</v>
      </c>
      <c r="G11" s="13">
        <v>698</v>
      </c>
      <c r="H11" s="14">
        <f t="shared" si="2"/>
        <v>83.19427890345649</v>
      </c>
      <c r="I11" s="13">
        <v>724</v>
      </c>
      <c r="J11" s="14">
        <f t="shared" si="3"/>
        <v>69.14995224450811</v>
      </c>
      <c r="K11" s="15">
        <v>751</v>
      </c>
      <c r="L11" s="14">
        <f t="shared" si="4"/>
        <v>82.34649122807018</v>
      </c>
      <c r="M11" s="24">
        <v>3496</v>
      </c>
      <c r="N11" s="16">
        <f t="shared" si="5"/>
        <v>77.43078626799557</v>
      </c>
    </row>
    <row r="12" spans="1:14" ht="11.25">
      <c r="A12" s="5">
        <v>4</v>
      </c>
      <c r="B12" s="12" t="s">
        <v>11</v>
      </c>
      <c r="C12" s="13">
        <v>714</v>
      </c>
      <c r="D12" s="14">
        <f t="shared" si="0"/>
        <v>76.85683530678149</v>
      </c>
      <c r="E12" s="13">
        <v>576</v>
      </c>
      <c r="F12" s="14">
        <f t="shared" si="1"/>
        <v>73.09644670050761</v>
      </c>
      <c r="G12" s="13">
        <v>659</v>
      </c>
      <c r="H12" s="14">
        <f t="shared" si="2"/>
        <v>78.54588796185935</v>
      </c>
      <c r="I12" s="13">
        <v>765</v>
      </c>
      <c r="J12" s="14">
        <f t="shared" si="3"/>
        <v>73.06590257879655</v>
      </c>
      <c r="K12" s="15">
        <v>735</v>
      </c>
      <c r="L12" s="14">
        <f t="shared" si="4"/>
        <v>80.5921052631579</v>
      </c>
      <c r="M12" s="24">
        <v>3449</v>
      </c>
      <c r="N12" s="16">
        <f t="shared" si="5"/>
        <v>76.38981173864894</v>
      </c>
    </row>
    <row r="13" spans="1:14" ht="11.25">
      <c r="A13" s="5">
        <v>5</v>
      </c>
      <c r="B13" s="12" t="s">
        <v>6</v>
      </c>
      <c r="C13" s="13">
        <v>729</v>
      </c>
      <c r="D13" s="14">
        <f t="shared" si="0"/>
        <v>78.47147470398278</v>
      </c>
      <c r="E13" s="13">
        <v>571</v>
      </c>
      <c r="F13" s="14">
        <f t="shared" si="1"/>
        <v>72.46192893401016</v>
      </c>
      <c r="G13" s="13">
        <v>737</v>
      </c>
      <c r="H13" s="14">
        <f t="shared" si="2"/>
        <v>87.84266984505363</v>
      </c>
      <c r="I13" s="13">
        <v>663</v>
      </c>
      <c r="J13" s="14">
        <f t="shared" si="3"/>
        <v>63.323782234957015</v>
      </c>
      <c r="K13" s="15">
        <v>741</v>
      </c>
      <c r="L13" s="14">
        <f t="shared" si="4"/>
        <v>81.25</v>
      </c>
      <c r="M13" s="24">
        <v>3441</v>
      </c>
      <c r="N13" s="16">
        <f t="shared" si="5"/>
        <v>76.2126245847176</v>
      </c>
    </row>
    <row r="14" spans="1:14" ht="11.25">
      <c r="A14" s="5">
        <v>6</v>
      </c>
      <c r="B14" s="12" t="s">
        <v>8</v>
      </c>
      <c r="C14" s="13">
        <v>602</v>
      </c>
      <c r="D14" s="14">
        <f t="shared" si="0"/>
        <v>64.80086114101185</v>
      </c>
      <c r="E14" s="13">
        <v>574</v>
      </c>
      <c r="F14" s="14">
        <f t="shared" si="1"/>
        <v>72.84263959390863</v>
      </c>
      <c r="G14" s="13">
        <v>686</v>
      </c>
      <c r="H14" s="14">
        <f t="shared" si="2"/>
        <v>81.76400476758046</v>
      </c>
      <c r="I14" s="13">
        <v>725</v>
      </c>
      <c r="J14" s="14">
        <f t="shared" si="3"/>
        <v>69.24546322827125</v>
      </c>
      <c r="K14" s="15">
        <v>633</v>
      </c>
      <c r="L14" s="14">
        <f t="shared" si="4"/>
        <v>69.4078947368421</v>
      </c>
      <c r="M14" s="24">
        <v>3220</v>
      </c>
      <c r="N14" s="16">
        <f t="shared" si="5"/>
        <v>71.31782945736434</v>
      </c>
    </row>
    <row r="15" spans="1:14" ht="11.25">
      <c r="A15" s="5">
        <v>7</v>
      </c>
      <c r="B15" s="12" t="s">
        <v>12</v>
      </c>
      <c r="C15" s="13">
        <v>540</v>
      </c>
      <c r="D15" s="14">
        <f t="shared" si="0"/>
        <v>58.1270182992465</v>
      </c>
      <c r="E15" s="13">
        <v>505</v>
      </c>
      <c r="F15" s="14">
        <f t="shared" si="1"/>
        <v>64.08629441624365</v>
      </c>
      <c r="G15" s="13">
        <v>602</v>
      </c>
      <c r="H15" s="14">
        <f t="shared" si="2"/>
        <v>71.75208581644816</v>
      </c>
      <c r="I15" s="13">
        <v>647</v>
      </c>
      <c r="J15" s="14">
        <f t="shared" si="3"/>
        <v>61.79560649474689</v>
      </c>
      <c r="K15" s="15">
        <v>629</v>
      </c>
      <c r="L15" s="14">
        <f t="shared" si="4"/>
        <v>68.96929824561403</v>
      </c>
      <c r="M15" s="24">
        <v>2923</v>
      </c>
      <c r="N15" s="16">
        <f t="shared" si="5"/>
        <v>64.73975636766335</v>
      </c>
    </row>
    <row r="16" spans="1:14" ht="11.25">
      <c r="A16" s="5">
        <v>8</v>
      </c>
      <c r="B16" s="12" t="s">
        <v>9</v>
      </c>
      <c r="C16" s="13">
        <v>406</v>
      </c>
      <c r="D16" s="14">
        <f t="shared" si="0"/>
        <v>43.70290635091496</v>
      </c>
      <c r="E16" s="13">
        <v>497</v>
      </c>
      <c r="F16" s="14">
        <f t="shared" si="1"/>
        <v>63.07106598984772</v>
      </c>
      <c r="G16" s="13">
        <v>529</v>
      </c>
      <c r="H16" s="14">
        <f t="shared" si="2"/>
        <v>63.05125148986889</v>
      </c>
      <c r="I16" s="13">
        <v>526</v>
      </c>
      <c r="J16" s="14">
        <f t="shared" si="3"/>
        <v>50.238777459407835</v>
      </c>
      <c r="K16" s="15">
        <v>592</v>
      </c>
      <c r="L16" s="14">
        <f t="shared" si="4"/>
        <v>64.91228070175438</v>
      </c>
      <c r="M16" s="24">
        <v>2550</v>
      </c>
      <c r="N16" s="16">
        <f t="shared" si="5"/>
        <v>56.47840531561462</v>
      </c>
    </row>
    <row r="17" spans="1:14" ht="12" thickBot="1">
      <c r="A17" s="5">
        <v>9</v>
      </c>
      <c r="B17" s="18" t="s">
        <v>13</v>
      </c>
      <c r="C17" s="19">
        <v>468</v>
      </c>
      <c r="D17" s="20">
        <f t="shared" si="0"/>
        <v>50.3767491926803</v>
      </c>
      <c r="E17" s="19">
        <v>545</v>
      </c>
      <c r="F17" s="20">
        <f t="shared" si="1"/>
        <v>69.16243654822335</v>
      </c>
      <c r="G17" s="19">
        <v>0</v>
      </c>
      <c r="H17" s="20">
        <f t="shared" si="2"/>
        <v>0</v>
      </c>
      <c r="I17" s="19">
        <v>681</v>
      </c>
      <c r="J17" s="20">
        <f t="shared" si="3"/>
        <v>65.0429799426934</v>
      </c>
      <c r="K17" s="21">
        <v>541</v>
      </c>
      <c r="L17" s="20">
        <f t="shared" si="4"/>
        <v>59.32017543859649</v>
      </c>
      <c r="M17" s="25">
        <v>2235</v>
      </c>
      <c r="N17" s="22">
        <f t="shared" si="5"/>
        <v>49.501661129568106</v>
      </c>
    </row>
    <row r="21" spans="1:14" s="1" customFormat="1" ht="21" thickBot="1">
      <c r="A21" s="2"/>
      <c r="B21" s="3" t="s">
        <v>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4" customFormat="1" ht="11.25">
      <c r="A22" s="47" t="s">
        <v>2</v>
      </c>
      <c r="B22" s="48" t="s">
        <v>0</v>
      </c>
      <c r="C22" s="49" t="s">
        <v>14</v>
      </c>
      <c r="D22" s="50"/>
      <c r="E22" s="49" t="s">
        <v>15</v>
      </c>
      <c r="F22" s="50"/>
      <c r="G22" s="49" t="s">
        <v>16</v>
      </c>
      <c r="H22" s="50"/>
      <c r="I22" s="49" t="s">
        <v>17</v>
      </c>
      <c r="J22" s="50"/>
      <c r="K22" s="51" t="s">
        <v>18</v>
      </c>
      <c r="L22" s="50"/>
      <c r="M22" s="49" t="s">
        <v>1</v>
      </c>
      <c r="N22" s="52"/>
    </row>
    <row r="23" spans="1:15" ht="11.25">
      <c r="A23" s="5"/>
      <c r="B23" s="28" t="s">
        <v>3</v>
      </c>
      <c r="C23" s="6">
        <v>929</v>
      </c>
      <c r="D23" s="7" t="s">
        <v>19</v>
      </c>
      <c r="E23" s="6">
        <v>788</v>
      </c>
      <c r="F23" s="7" t="s">
        <v>19</v>
      </c>
      <c r="G23" s="6">
        <v>839</v>
      </c>
      <c r="H23" s="7" t="s">
        <v>19</v>
      </c>
      <c r="I23" s="6">
        <v>1047</v>
      </c>
      <c r="J23" s="7" t="s">
        <v>19</v>
      </c>
      <c r="K23" s="9">
        <v>912</v>
      </c>
      <c r="L23" s="7" t="s">
        <v>19</v>
      </c>
      <c r="M23" s="6">
        <v>4515</v>
      </c>
      <c r="N23" s="8" t="s">
        <v>19</v>
      </c>
      <c r="O23" s="10"/>
    </row>
    <row r="24" spans="1:14" ht="12" thickBot="1">
      <c r="A24" s="17">
        <v>1</v>
      </c>
      <c r="B24" s="18" t="s">
        <v>10</v>
      </c>
      <c r="C24" s="19">
        <v>534</v>
      </c>
      <c r="D24" s="20">
        <f>C24/C$8*100</f>
        <v>57.48116254036598</v>
      </c>
      <c r="E24" s="19">
        <v>564</v>
      </c>
      <c r="F24" s="20">
        <f>E24/E$8*100</f>
        <v>71.57360406091371</v>
      </c>
      <c r="G24" s="19">
        <v>712</v>
      </c>
      <c r="H24" s="20">
        <f>G24/G$8*100</f>
        <v>84.86293206197854</v>
      </c>
      <c r="I24" s="19">
        <v>819</v>
      </c>
      <c r="J24" s="20">
        <f>I24/I$8*100</f>
        <v>78.22349570200574</v>
      </c>
      <c r="K24" s="21">
        <v>699</v>
      </c>
      <c r="L24" s="20">
        <f>K24/K$8*100</f>
        <v>76.64473684210526</v>
      </c>
      <c r="M24" s="25">
        <v>3328</v>
      </c>
      <c r="N24" s="22">
        <f>M24/M$8*100</f>
        <v>73.70985603543743</v>
      </c>
    </row>
    <row r="28" ht="11.25">
      <c r="B28" s="11" t="s">
        <v>25</v>
      </c>
    </row>
  </sheetData>
  <mergeCells count="14">
    <mergeCell ref="A3:N3"/>
    <mergeCell ref="C7:D7"/>
    <mergeCell ref="E7:F7"/>
    <mergeCell ref="G7:H7"/>
    <mergeCell ref="I7:J7"/>
    <mergeCell ref="K22:L22"/>
    <mergeCell ref="M22:N22"/>
    <mergeCell ref="A4:N4"/>
    <mergeCell ref="C22:D22"/>
    <mergeCell ref="E22:F22"/>
    <mergeCell ref="G22:H22"/>
    <mergeCell ref="I22:J22"/>
    <mergeCell ref="K7:L7"/>
    <mergeCell ref="M7:N7"/>
  </mergeCells>
  <hyperlinks>
    <hyperlink ref="G9" r:id="rId1" display="boulaybr@wanadoo.fr"/>
    <hyperlink ref="G12" r:id="rId2" display="bachfra@wanadoo.fr"/>
  </hyperlinks>
  <printOptions/>
  <pageMargins left="0.75" right="0.75" top="1" bottom="1" header="0.5" footer="0.5"/>
  <pageSetup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25" sqref="I25"/>
    </sheetView>
  </sheetViews>
  <sheetFormatPr defaultColWidth="9.140625" defaultRowHeight="12.75"/>
  <cols>
    <col min="1" max="1" width="4.00390625" style="0" bestFit="1" customWidth="1"/>
    <col min="2" max="2" width="19.7109375" style="0" bestFit="1" customWidth="1"/>
    <col min="3" max="3" width="4.421875" style="33" bestFit="1" customWidth="1"/>
    <col min="4" max="4" width="7.421875" style="0" bestFit="1" customWidth="1"/>
    <col min="5" max="8" width="7.7109375" style="0" bestFit="1" customWidth="1"/>
    <col min="9" max="9" width="8.7109375" style="0" bestFit="1" customWidth="1"/>
    <col min="10" max="10" width="4.7109375" style="0" bestFit="1" customWidth="1"/>
  </cols>
  <sheetData>
    <row r="1" spans="1:10" ht="12.75">
      <c r="A1" s="53" t="s">
        <v>72</v>
      </c>
      <c r="B1" s="54" t="s">
        <v>65</v>
      </c>
      <c r="C1" s="54" t="s">
        <v>73</v>
      </c>
      <c r="D1" s="54" t="s">
        <v>1</v>
      </c>
      <c r="E1" s="54" t="s">
        <v>66</v>
      </c>
      <c r="F1" s="54" t="s">
        <v>67</v>
      </c>
      <c r="G1" s="54" t="s">
        <v>68</v>
      </c>
      <c r="H1" s="54" t="s">
        <v>69</v>
      </c>
      <c r="I1" s="54" t="s">
        <v>70</v>
      </c>
      <c r="J1" s="54" t="s">
        <v>19</v>
      </c>
    </row>
    <row r="2" spans="1:10" ht="12.75">
      <c r="A2">
        <v>1</v>
      </c>
      <c r="B2" t="s">
        <v>7</v>
      </c>
      <c r="C2" s="33" t="s">
        <v>71</v>
      </c>
      <c r="D2" s="23">
        <v>3573</v>
      </c>
      <c r="E2">
        <v>714</v>
      </c>
      <c r="F2">
        <v>719</v>
      </c>
      <c r="G2">
        <v>641</v>
      </c>
      <c r="H2">
        <v>724</v>
      </c>
      <c r="I2">
        <v>775</v>
      </c>
      <c r="J2" s="46">
        <f>D2/$D$13</f>
        <v>0.7677266867211001</v>
      </c>
    </row>
    <row r="3" spans="1:10" ht="12.75">
      <c r="A3">
        <v>2</v>
      </c>
      <c r="B3" t="s">
        <v>5</v>
      </c>
      <c r="C3" s="33" t="s">
        <v>71</v>
      </c>
      <c r="D3" s="23">
        <v>3521</v>
      </c>
      <c r="E3">
        <v>707</v>
      </c>
      <c r="F3">
        <v>665</v>
      </c>
      <c r="G3">
        <v>640</v>
      </c>
      <c r="H3">
        <v>681</v>
      </c>
      <c r="I3">
        <v>828</v>
      </c>
      <c r="J3" s="46">
        <f aca="true" t="shared" si="0" ref="J3:J10">D3/$D$13</f>
        <v>0.7565535023635582</v>
      </c>
    </row>
    <row r="4" spans="1:10" ht="12.75">
      <c r="A4">
        <v>3</v>
      </c>
      <c r="B4" t="s">
        <v>6</v>
      </c>
      <c r="C4" s="33" t="s">
        <v>71</v>
      </c>
      <c r="D4" s="23">
        <v>3393</v>
      </c>
      <c r="E4">
        <v>637</v>
      </c>
      <c r="F4">
        <v>669</v>
      </c>
      <c r="G4">
        <v>605</v>
      </c>
      <c r="H4">
        <v>669</v>
      </c>
      <c r="I4">
        <v>813</v>
      </c>
      <c r="J4" s="46">
        <f t="shared" si="0"/>
        <v>0.729050279329609</v>
      </c>
    </row>
    <row r="5" spans="1:10" ht="12.75">
      <c r="A5">
        <v>4</v>
      </c>
      <c r="B5" t="s">
        <v>4</v>
      </c>
      <c r="C5" s="33" t="s">
        <v>71</v>
      </c>
      <c r="D5" s="23">
        <v>3340</v>
      </c>
      <c r="E5">
        <v>627</v>
      </c>
      <c r="F5">
        <v>641</v>
      </c>
      <c r="G5">
        <v>686</v>
      </c>
      <c r="H5">
        <v>658</v>
      </c>
      <c r="I5">
        <v>728</v>
      </c>
      <c r="J5" s="46">
        <f t="shared" si="0"/>
        <v>0.7176622260421143</v>
      </c>
    </row>
    <row r="6" spans="1:10" ht="12.75">
      <c r="A6">
        <v>5</v>
      </c>
      <c r="B6" t="s">
        <v>10</v>
      </c>
      <c r="C6" s="33" t="s">
        <v>71</v>
      </c>
      <c r="D6" s="23">
        <v>3163</v>
      </c>
      <c r="E6">
        <v>609</v>
      </c>
      <c r="F6">
        <v>573</v>
      </c>
      <c r="G6">
        <v>556</v>
      </c>
      <c r="H6">
        <v>638</v>
      </c>
      <c r="I6">
        <v>787</v>
      </c>
      <c r="J6" s="46">
        <f t="shared" si="0"/>
        <v>0.6796304254404814</v>
      </c>
    </row>
    <row r="7" spans="1:10" ht="12.75">
      <c r="A7">
        <v>6</v>
      </c>
      <c r="B7" t="s">
        <v>8</v>
      </c>
      <c r="C7" s="33" t="s">
        <v>71</v>
      </c>
      <c r="D7" s="23">
        <v>3074</v>
      </c>
      <c r="E7">
        <v>662</v>
      </c>
      <c r="F7">
        <v>504</v>
      </c>
      <c r="G7">
        <v>548</v>
      </c>
      <c r="H7">
        <v>606</v>
      </c>
      <c r="I7">
        <v>754</v>
      </c>
      <c r="J7" s="46">
        <f t="shared" si="0"/>
        <v>0.6605070906746885</v>
      </c>
    </row>
    <row r="8" spans="1:10" ht="12.75">
      <c r="A8">
        <v>7</v>
      </c>
      <c r="B8" t="s">
        <v>11</v>
      </c>
      <c r="C8" s="33" t="s">
        <v>71</v>
      </c>
      <c r="D8" s="23">
        <v>2983</v>
      </c>
      <c r="E8">
        <v>663</v>
      </c>
      <c r="F8">
        <v>619</v>
      </c>
      <c r="G8">
        <v>535</v>
      </c>
      <c r="H8">
        <v>652</v>
      </c>
      <c r="I8">
        <v>514</v>
      </c>
      <c r="J8" s="46">
        <f t="shared" si="0"/>
        <v>0.6409540180489901</v>
      </c>
    </row>
    <row r="9" spans="1:10" ht="12.75">
      <c r="A9">
        <v>8</v>
      </c>
      <c r="B9" t="s">
        <v>13</v>
      </c>
      <c r="C9" s="33" t="s">
        <v>71</v>
      </c>
      <c r="D9" s="23">
        <v>2704</v>
      </c>
      <c r="E9">
        <v>525</v>
      </c>
      <c r="F9">
        <v>487</v>
      </c>
      <c r="G9">
        <v>515</v>
      </c>
      <c r="H9">
        <v>503</v>
      </c>
      <c r="I9">
        <v>674</v>
      </c>
      <c r="J9" s="46">
        <f t="shared" si="0"/>
        <v>0.5810055865921788</v>
      </c>
    </row>
    <row r="10" spans="1:10" ht="12.75">
      <c r="A10">
        <v>9</v>
      </c>
      <c r="B10" t="s">
        <v>12</v>
      </c>
      <c r="C10" s="33" t="s">
        <v>71</v>
      </c>
      <c r="D10" s="23">
        <v>2497</v>
      </c>
      <c r="E10">
        <v>546</v>
      </c>
      <c r="F10">
        <v>454</v>
      </c>
      <c r="G10">
        <v>440</v>
      </c>
      <c r="H10">
        <v>445</v>
      </c>
      <c r="I10">
        <v>612</v>
      </c>
      <c r="J10" s="46">
        <f t="shared" si="0"/>
        <v>0.5365277180919639</v>
      </c>
    </row>
    <row r="13" spans="3:9" ht="12.75">
      <c r="C13" s="33" t="s">
        <v>85</v>
      </c>
      <c r="D13" s="23">
        <f>SUM(E13:I13)</f>
        <v>4654</v>
      </c>
      <c r="E13">
        <v>922</v>
      </c>
      <c r="F13">
        <v>858</v>
      </c>
      <c r="G13">
        <v>881</v>
      </c>
      <c r="H13">
        <v>961</v>
      </c>
      <c r="I13">
        <v>1032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28125" style="33" bestFit="1" customWidth="1"/>
    <col min="2" max="2" width="24.57421875" style="0" customWidth="1"/>
    <col min="3" max="3" width="15.57421875" style="0" bestFit="1" customWidth="1"/>
    <col min="4" max="4" width="5.7109375" style="0" customWidth="1"/>
    <col min="5" max="5" width="6.28125" style="0" customWidth="1"/>
    <col min="6" max="6" width="6.140625" style="0" customWidth="1"/>
    <col min="7" max="7" width="7.140625" style="23" customWidth="1"/>
  </cols>
  <sheetData>
    <row r="1" spans="1:8" ht="12.75">
      <c r="A1" s="59" t="s">
        <v>87</v>
      </c>
      <c r="B1" s="58"/>
      <c r="C1" s="57" t="s">
        <v>85</v>
      </c>
      <c r="D1" s="56">
        <f>'et1'!D3</f>
        <v>5253</v>
      </c>
      <c r="E1" s="56">
        <f>'et2'!M8</f>
        <v>4515</v>
      </c>
      <c r="F1" s="56">
        <f>'et3'!D13</f>
        <v>4654</v>
      </c>
      <c r="G1" s="56">
        <f>SUM(D1:F1)</f>
        <v>14422</v>
      </c>
      <c r="H1" s="58"/>
    </row>
    <row r="3" spans="1:8" s="23" customFormat="1" ht="12.75">
      <c r="A3" s="55" t="s">
        <v>72</v>
      </c>
      <c r="B3" s="56" t="s">
        <v>21</v>
      </c>
      <c r="C3" s="56" t="s">
        <v>83</v>
      </c>
      <c r="D3" s="57" t="s">
        <v>74</v>
      </c>
      <c r="E3" s="57" t="s">
        <v>75</v>
      </c>
      <c r="F3" s="57" t="s">
        <v>64</v>
      </c>
      <c r="G3" s="57" t="s">
        <v>76</v>
      </c>
      <c r="H3" s="57" t="s">
        <v>86</v>
      </c>
    </row>
    <row r="4" spans="1:8" ht="12.75">
      <c r="A4" s="33">
        <v>1</v>
      </c>
      <c r="B4" t="s">
        <v>77</v>
      </c>
      <c r="C4" t="s">
        <v>39</v>
      </c>
      <c r="D4">
        <f>'et1'!D4</f>
        <v>4423</v>
      </c>
      <c r="E4">
        <f>'et2'!M9</f>
        <v>3842</v>
      </c>
      <c r="F4">
        <f>'et3'!D2</f>
        <v>3573</v>
      </c>
      <c r="G4" s="23">
        <f>SUM(D4:F4)</f>
        <v>11838</v>
      </c>
      <c r="H4" s="46">
        <f>G4/$G$1</f>
        <v>0.8208292885868812</v>
      </c>
    </row>
    <row r="5" spans="1:8" ht="12.75">
      <c r="A5" s="33">
        <v>2</v>
      </c>
      <c r="B5" t="s">
        <v>78</v>
      </c>
      <c r="C5" t="s">
        <v>42</v>
      </c>
      <c r="D5">
        <f>'et1'!D5</f>
        <v>4170</v>
      </c>
      <c r="E5">
        <f>'et2'!M11</f>
        <v>3496</v>
      </c>
      <c r="F5">
        <f>'et3'!D3</f>
        <v>3521</v>
      </c>
      <c r="G5" s="23">
        <f aca="true" t="shared" si="0" ref="G5:G12">SUM(D5:F5)</f>
        <v>11187</v>
      </c>
      <c r="H5" s="46">
        <f aca="true" t="shared" si="1" ref="H5:H12">G5/$G$1</f>
        <v>0.7756899181805574</v>
      </c>
    </row>
    <row r="6" spans="1:8" ht="12.75">
      <c r="A6" s="33">
        <v>3</v>
      </c>
      <c r="B6" t="s">
        <v>79</v>
      </c>
      <c r="C6" t="s">
        <v>42</v>
      </c>
      <c r="D6">
        <f>'et1'!D6</f>
        <v>4081</v>
      </c>
      <c r="E6">
        <f>'et2'!M10</f>
        <v>3561</v>
      </c>
      <c r="F6">
        <f>'et3'!D5</f>
        <v>3340</v>
      </c>
      <c r="G6" s="23">
        <f t="shared" si="0"/>
        <v>10982</v>
      </c>
      <c r="H6" s="46">
        <f t="shared" si="1"/>
        <v>0.7614755235057551</v>
      </c>
    </row>
    <row r="7" spans="1:8" ht="12.75">
      <c r="A7" s="33">
        <v>4</v>
      </c>
      <c r="B7" t="s">
        <v>46</v>
      </c>
      <c r="C7" t="s">
        <v>42</v>
      </c>
      <c r="D7">
        <f>'et1'!D7</f>
        <v>3908</v>
      </c>
      <c r="E7">
        <f>'et2'!M13</f>
        <v>3441</v>
      </c>
      <c r="F7">
        <f>'et3'!D4</f>
        <v>3393</v>
      </c>
      <c r="G7" s="23">
        <f t="shared" si="0"/>
        <v>10742</v>
      </c>
      <c r="H7" s="46">
        <f t="shared" si="1"/>
        <v>0.744834280959645</v>
      </c>
    </row>
    <row r="8" spans="1:8" ht="12.75">
      <c r="A8" s="33">
        <v>5</v>
      </c>
      <c r="B8" t="s">
        <v>80</v>
      </c>
      <c r="C8" t="s">
        <v>49</v>
      </c>
      <c r="D8">
        <f>'et1'!D8</f>
        <v>3636</v>
      </c>
      <c r="E8">
        <f>'et2'!M12</f>
        <v>3449</v>
      </c>
      <c r="F8">
        <f>'et3'!D8</f>
        <v>2983</v>
      </c>
      <c r="G8" s="23">
        <f t="shared" si="0"/>
        <v>10068</v>
      </c>
      <c r="H8" s="46">
        <f t="shared" si="1"/>
        <v>0.698100124809319</v>
      </c>
    </row>
    <row r="9" spans="1:8" ht="12.75">
      <c r="A9" s="33">
        <v>6</v>
      </c>
      <c r="B9" t="s">
        <v>51</v>
      </c>
      <c r="C9" t="s">
        <v>39</v>
      </c>
      <c r="D9">
        <f>'et1'!D9</f>
        <v>3442</v>
      </c>
      <c r="E9">
        <f>'et2'!M14</f>
        <v>3220</v>
      </c>
      <c r="F9">
        <f>'et3'!D7</f>
        <v>3074</v>
      </c>
      <c r="G9" s="23">
        <f t="shared" si="0"/>
        <v>9736</v>
      </c>
      <c r="H9" s="46">
        <f t="shared" si="1"/>
        <v>0.6750797392872001</v>
      </c>
    </row>
    <row r="10" spans="1:8" ht="12.75">
      <c r="A10" s="33">
        <v>7</v>
      </c>
      <c r="B10" t="s">
        <v>53</v>
      </c>
      <c r="C10" t="s">
        <v>42</v>
      </c>
      <c r="D10">
        <f>'et1'!D10</f>
        <v>2838</v>
      </c>
      <c r="E10">
        <f>'et2'!M15</f>
        <v>2923</v>
      </c>
      <c r="F10">
        <f>'et3'!D10</f>
        <v>2497</v>
      </c>
      <c r="G10" s="23">
        <f t="shared" si="0"/>
        <v>8258</v>
      </c>
      <c r="H10" s="46">
        <f t="shared" si="1"/>
        <v>0.5725974206074054</v>
      </c>
    </row>
    <row r="11" spans="1:8" ht="12.75">
      <c r="A11" s="33">
        <v>8</v>
      </c>
      <c r="B11" t="s">
        <v>81</v>
      </c>
      <c r="C11" t="s">
        <v>39</v>
      </c>
      <c r="D11">
        <f>'et1'!D11</f>
        <v>2566</v>
      </c>
      <c r="E11">
        <f>'et2'!M16</f>
        <v>2550</v>
      </c>
      <c r="G11" s="23">
        <f>SUM(D11:F11)</f>
        <v>5116</v>
      </c>
      <c r="H11" s="46">
        <f>G11/(D1+E1)</f>
        <v>0.5237510237510238</v>
      </c>
    </row>
    <row r="12" spans="1:8" ht="12.75">
      <c r="A12" s="33">
        <v>9</v>
      </c>
      <c r="B12" t="s">
        <v>82</v>
      </c>
      <c r="C12" t="s">
        <v>84</v>
      </c>
      <c r="E12">
        <f>'et2'!M17</f>
        <v>2235</v>
      </c>
      <c r="F12">
        <f>'et3'!D9</f>
        <v>2704</v>
      </c>
      <c r="G12" s="23">
        <f t="shared" si="0"/>
        <v>4939</v>
      </c>
      <c r="H12" s="46">
        <f>G12/(E1+F1)</f>
        <v>0.5386628858108845</v>
      </c>
    </row>
    <row r="14" spans="1:8" ht="12.75">
      <c r="A14" s="55" t="s">
        <v>72</v>
      </c>
      <c r="B14" s="56" t="s">
        <v>22</v>
      </c>
      <c r="C14" s="56" t="s">
        <v>83</v>
      </c>
      <c r="D14" s="57" t="s">
        <v>74</v>
      </c>
      <c r="E14" s="57" t="s">
        <v>75</v>
      </c>
      <c r="F14" s="57" t="s">
        <v>64</v>
      </c>
      <c r="G14" s="57" t="s">
        <v>76</v>
      </c>
      <c r="H14" s="57" t="s">
        <v>86</v>
      </c>
    </row>
    <row r="15" spans="1:8" ht="12.75">
      <c r="A15" s="33">
        <v>1</v>
      </c>
      <c r="B15" t="s">
        <v>57</v>
      </c>
      <c r="C15" t="s">
        <v>42</v>
      </c>
      <c r="D15">
        <f>'et1'!D17</f>
        <v>3290</v>
      </c>
      <c r="E15">
        <f>'et2'!M24</f>
        <v>3328</v>
      </c>
      <c r="F15">
        <f>'et3'!D6</f>
        <v>3163</v>
      </c>
      <c r="G15" s="23">
        <f>SUM(D15:F15)</f>
        <v>9781</v>
      </c>
      <c r="H15" s="46">
        <f>G15/$G$1</f>
        <v>0.6781999722645957</v>
      </c>
    </row>
    <row r="16" spans="1:8" ht="12.75">
      <c r="A16" s="33">
        <v>2</v>
      </c>
      <c r="B16" t="s">
        <v>58</v>
      </c>
      <c r="C16" t="s">
        <v>39</v>
      </c>
      <c r="D16">
        <v>2336</v>
      </c>
      <c r="G16" s="23">
        <v>2336</v>
      </c>
      <c r="H16" s="46">
        <f>G16/$D$1</f>
        <v>0.4446982676565772</v>
      </c>
    </row>
    <row r="17" spans="1:8" ht="12.75">
      <c r="A17" s="33">
        <v>3</v>
      </c>
      <c r="B17" t="s">
        <v>59</v>
      </c>
      <c r="C17" t="s">
        <v>42</v>
      </c>
      <c r="D17">
        <v>2204</v>
      </c>
      <c r="G17" s="23">
        <v>2204</v>
      </c>
      <c r="H17" s="46">
        <f>G17/$D$1</f>
        <v>0.41956976965543497</v>
      </c>
    </row>
    <row r="18" spans="1:8" ht="12.75">
      <c r="A18" s="33">
        <v>4</v>
      </c>
      <c r="B18" t="s">
        <v>60</v>
      </c>
      <c r="C18" t="s">
        <v>39</v>
      </c>
      <c r="D18">
        <v>2011</v>
      </c>
      <c r="G18" s="23">
        <v>2011</v>
      </c>
      <c r="H18" s="46">
        <f>G18/$D$1</f>
        <v>0.3828288596992195</v>
      </c>
    </row>
    <row r="19" spans="1:8" ht="12.75">
      <c r="A19" s="33">
        <v>5</v>
      </c>
      <c r="B19" t="s">
        <v>61</v>
      </c>
      <c r="C19" t="s">
        <v>42</v>
      </c>
      <c r="D19">
        <v>1768</v>
      </c>
      <c r="G19" s="23">
        <v>1768</v>
      </c>
      <c r="H19" s="46">
        <f>G19/$D$1</f>
        <v>0.3365695792880259</v>
      </c>
    </row>
    <row r="20" spans="1:8" ht="12.75">
      <c r="A20" s="33">
        <v>6</v>
      </c>
      <c r="B20" t="s">
        <v>62</v>
      </c>
      <c r="C20" t="s">
        <v>42</v>
      </c>
      <c r="D20">
        <v>1617</v>
      </c>
      <c r="G20" s="23">
        <v>1617</v>
      </c>
      <c r="H20" s="46">
        <f>G20/$D$1</f>
        <v>0.307824100513992</v>
      </c>
    </row>
    <row r="21" spans="1:8" ht="12.75">
      <c r="A21" s="33">
        <v>7</v>
      </c>
      <c r="B21" t="s">
        <v>63</v>
      </c>
      <c r="C21" t="s">
        <v>42</v>
      </c>
      <c r="D21">
        <v>1616</v>
      </c>
      <c r="G21" s="23">
        <v>1616</v>
      </c>
      <c r="H21" s="46">
        <f>G21/$D$1</f>
        <v>0.30763373310489245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Claudia Mihai</cp:lastModifiedBy>
  <cp:lastPrinted>2007-06-25T20:40:59Z</cp:lastPrinted>
  <dcterms:created xsi:type="dcterms:W3CDTF">2007-06-19T16:32:39Z</dcterms:created>
  <dcterms:modified xsi:type="dcterms:W3CDTF">2008-01-03T02:32:41Z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