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90" windowWidth="15480" windowHeight="9825" tabRatio="374" activeTab="4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N-scrabble, Serie de maxime" sheetId="25" r:id="rId25"/>
    <sheet name="Integral pe şir" sheetId="26" r:id="rId26"/>
    <sheet name="Integral ... parţial" sheetId="27" r:id="rId27"/>
  </sheets>
  <externalReferences>
    <externalReference r:id="rId30"/>
  </externalReferences>
  <definedNames/>
  <calcPr fullCalcOnLoad="1"/>
</workbook>
</file>

<file path=xl/comments20.xml><?xml version="1.0" encoding="utf-8"?>
<comments xmlns="http://schemas.openxmlformats.org/spreadsheetml/2006/main">
  <authors>
    <author>WorkPC</author>
  </authors>
  <commentList>
    <comment ref="BB6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sharedStrings.xml><?xml version="1.0" encoding="utf-8"?>
<sst xmlns="http://schemas.openxmlformats.org/spreadsheetml/2006/main" count="7481" uniqueCount="296">
  <si>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</si>
  <si>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</si>
  <si>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</si>
  <si>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</si>
  <si>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</si>
  <si>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</si>
  <si>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</si>
  <si>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</si>
  <si>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</si>
  <si>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</si>
  <si>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</si>
  <si>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</si>
  <si>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</si>
  <si>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</si>
  <si>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</si>
  <si>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</si>
  <si>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</si>
  <si>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</si>
  <si>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</si>
  <si>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</si>
  <si>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</si>
  <si>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</si>
  <si>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</si>
  <si>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</si>
  <si>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</si>
  <si>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</si>
  <si>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</si>
  <si>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</si>
  <si>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</si>
  <si>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</si>
  <si>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</si>
  <si>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</si>
  <si>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</si>
  <si>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</si>
  <si>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</si>
  <si>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</si>
  <si>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</si>
  <si>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</si>
  <si>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</si>
  <si>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</si>
  <si>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</si>
  <si>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</si>
  <si>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</si>
  <si>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</si>
  <si>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</si>
  <si>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</si>
  <si>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</si>
  <si>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</si>
  <si>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</si>
  <si>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</si>
  <si>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</si>
  <si>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</si>
  <si>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</si>
  <si>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</si>
  <si>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</si>
  <si>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</si>
  <si>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</si>
  <si>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</si>
  <si>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</si>
  <si>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</si>
  <si>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</si>
  <si>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8h</t>
  </si>
  <si>
    <t>7n</t>
  </si>
  <si>
    <t xml:space="preserve"> 6</t>
  </si>
  <si>
    <t>o1</t>
  </si>
  <si>
    <t>4n</t>
  </si>
  <si>
    <t xml:space="preserve"> 10</t>
  </si>
  <si>
    <t>k5</t>
  </si>
  <si>
    <t xml:space="preserve"> 5</t>
  </si>
  <si>
    <t>j8</t>
  </si>
  <si>
    <t>h8</t>
  </si>
  <si>
    <t>g14</t>
  </si>
  <si>
    <t>15a</t>
  </si>
  <si>
    <t>b8</t>
  </si>
  <si>
    <t>13h</t>
  </si>
  <si>
    <t>b14</t>
  </si>
  <si>
    <t>DA</t>
  </si>
  <si>
    <t>g13</t>
  </si>
  <si>
    <t>12h</t>
  </si>
  <si>
    <t>VID</t>
  </si>
  <si>
    <t>DE</t>
  </si>
  <si>
    <t>9g</t>
  </si>
  <si>
    <t>DOP</t>
  </si>
  <si>
    <t>DI</t>
  </si>
  <si>
    <t>k2</t>
  </si>
  <si>
    <t>PA</t>
  </si>
  <si>
    <t>VI</t>
  </si>
  <si>
    <t>15h</t>
  </si>
  <si>
    <t>h2</t>
  </si>
  <si>
    <t>OROPSIM</t>
  </si>
  <si>
    <t>i1</t>
  </si>
  <si>
    <t>AT</t>
  </si>
  <si>
    <t>1h</t>
  </si>
  <si>
    <t>HAVAJE(L)E</t>
  </si>
  <si>
    <t>k1</t>
  </si>
  <si>
    <t>ACTIVAND</t>
  </si>
  <si>
    <t>6j</t>
  </si>
  <si>
    <t xml:space="preserve"> 7</t>
  </si>
  <si>
    <t>DAT</t>
  </si>
  <si>
    <t xml:space="preserve"> 662</t>
  </si>
  <si>
    <t>VATAJIT</t>
  </si>
  <si>
    <t>14g</t>
  </si>
  <si>
    <t>SE</t>
  </si>
  <si>
    <t>VECHIMEA</t>
  </si>
  <si>
    <t>STROP(I)ND</t>
  </si>
  <si>
    <t>14d</t>
  </si>
  <si>
    <t>OT</t>
  </si>
  <si>
    <t xml:space="preserve"> 660</t>
  </si>
  <si>
    <t xml:space="preserve"> 666</t>
  </si>
  <si>
    <t>VAD(U)VEA</t>
  </si>
  <si>
    <t>HARJONIM</t>
  </si>
  <si>
    <t>12f</t>
  </si>
  <si>
    <t>POVESTIT</t>
  </si>
  <si>
    <t xml:space="preserve"> 672</t>
  </si>
  <si>
    <t>EC</t>
  </si>
  <si>
    <t>TA</t>
  </si>
  <si>
    <t xml:space="preserve"> 682</t>
  </si>
  <si>
    <t>MOTIVAT</t>
  </si>
  <si>
    <t>HARJAITE</t>
  </si>
  <si>
    <t>14f</t>
  </si>
  <si>
    <t>VOT</t>
  </si>
  <si>
    <t>11d</t>
  </si>
  <si>
    <t>DESCIND(E)</t>
  </si>
  <si>
    <t>POT</t>
  </si>
  <si>
    <t xml:space="preserve"> 11</t>
  </si>
  <si>
    <t xml:space="preserve"> 680</t>
  </si>
  <si>
    <t>h3</t>
  </si>
  <si>
    <t>DROTAND</t>
  </si>
  <si>
    <t>5d</t>
  </si>
  <si>
    <t>MOSCOVIT</t>
  </si>
  <si>
    <t>i2</t>
  </si>
  <si>
    <t>TI</t>
  </si>
  <si>
    <t>ATI</t>
  </si>
  <si>
    <t>7g</t>
  </si>
  <si>
    <t xml:space="preserve"> 635</t>
  </si>
  <si>
    <t>8g</t>
  </si>
  <si>
    <t>TAMPON(A)</t>
  </si>
  <si>
    <t>n7</t>
  </si>
  <si>
    <t>o8</t>
  </si>
  <si>
    <t>ESCHIVA</t>
  </si>
  <si>
    <t>n14</t>
  </si>
  <si>
    <t>DEJIVRAT</t>
  </si>
  <si>
    <t xml:space="preserve"> 674</t>
  </si>
  <si>
    <t>8c</t>
  </si>
  <si>
    <t>DOMNITA</t>
  </si>
  <si>
    <t>i7</t>
  </si>
  <si>
    <t>CA</t>
  </si>
  <si>
    <t>9i</t>
  </si>
  <si>
    <t>VOPSITA</t>
  </si>
  <si>
    <t>g7</t>
  </si>
  <si>
    <t>j9</t>
  </si>
  <si>
    <t>OR</t>
  </si>
  <si>
    <t>ORT</t>
  </si>
  <si>
    <t xml:space="preserve"> 609</t>
  </si>
  <si>
    <t>POVESTI</t>
  </si>
  <si>
    <t>CI</t>
  </si>
  <si>
    <t>[ DEViDATA ]</t>
  </si>
  <si>
    <t>13b</t>
  </si>
  <si>
    <t>[ AT ]</t>
  </si>
  <si>
    <t xml:space="preserve"> 524</t>
  </si>
  <si>
    <t>h7</t>
  </si>
  <si>
    <t>VIDANJA</t>
  </si>
  <si>
    <t>VIDANJAT</t>
  </si>
  <si>
    <t>TE</t>
  </si>
  <si>
    <t>8a</t>
  </si>
  <si>
    <t>OROPS(I)TI</t>
  </si>
  <si>
    <t xml:space="preserve"> 694</t>
  </si>
  <si>
    <t>DESCHID</t>
  </si>
  <si>
    <t>i12</t>
  </si>
  <si>
    <t>OTAJ</t>
  </si>
  <si>
    <t>VA(L)VARTEJ</t>
  </si>
  <si>
    <t>VA(L)VARTEJI</t>
  </si>
  <si>
    <t>VA(L)VARTEJIT</t>
  </si>
  <si>
    <t>MOT</t>
  </si>
  <si>
    <t>HOP</t>
  </si>
  <si>
    <t>NA</t>
  </si>
  <si>
    <t xml:space="preserve"> 705</t>
  </si>
  <si>
    <t>ADOPTAT</t>
  </si>
  <si>
    <t>14n</t>
  </si>
  <si>
    <t>13m</t>
  </si>
  <si>
    <t>SO</t>
  </si>
  <si>
    <t>DEJIVRAM</t>
  </si>
  <si>
    <t xml:space="preserve"> 686</t>
  </si>
  <si>
    <t>(I)NVECHI</t>
  </si>
  <si>
    <t>ADORMIT</t>
  </si>
  <si>
    <t>13g</t>
  </si>
  <si>
    <t>VIN</t>
  </si>
  <si>
    <t>ADECVAT</t>
  </si>
  <si>
    <t>ST</t>
  </si>
  <si>
    <t>POJ(G)HITE</t>
  </si>
  <si>
    <t xml:space="preserve"> 693</t>
  </si>
  <si>
    <t>AVOCAT</t>
  </si>
  <si>
    <t>AVOCATI</t>
  </si>
  <si>
    <t>12g</t>
  </si>
  <si>
    <t>12c</t>
  </si>
  <si>
    <t>DEMODAT</t>
  </si>
  <si>
    <t>f11</t>
  </si>
  <si>
    <t>PONTA</t>
  </si>
  <si>
    <t>15d</t>
  </si>
  <si>
    <t>VRAJISE</t>
  </si>
  <si>
    <t>H(O)P</t>
  </si>
  <si>
    <t xml:space="preserve"> 259</t>
  </si>
  <si>
    <t>(I)NVECHIT</t>
  </si>
  <si>
    <t>OS</t>
  </si>
  <si>
    <t>VRAJMASI</t>
  </si>
  <si>
    <t>VRAJMASIE</t>
  </si>
  <si>
    <t>l8</t>
  </si>
  <si>
    <t>HO</t>
  </si>
  <si>
    <t>HOT</t>
  </si>
  <si>
    <t>i8</t>
  </si>
  <si>
    <t>VAD</t>
  </si>
  <si>
    <t>m7</t>
  </si>
  <si>
    <t>n6</t>
  </si>
  <si>
    <t xml:space="preserve"> 699</t>
  </si>
  <si>
    <t>DEPONTA</t>
  </si>
  <si>
    <t>j10</t>
  </si>
  <si>
    <t>CE</t>
  </si>
  <si>
    <t>D(E)VOTATI</t>
  </si>
  <si>
    <t>VRAJISEM</t>
  </si>
  <si>
    <t xml:space="preserve"> 670</t>
  </si>
  <si>
    <t>13a</t>
  </si>
  <si>
    <t>MONTATII</t>
  </si>
  <si>
    <t>e13</t>
  </si>
  <si>
    <t>APA</t>
  </si>
  <si>
    <t>15e</t>
  </si>
  <si>
    <t>AR</t>
  </si>
  <si>
    <t>g12</t>
  </si>
  <si>
    <t>OI</t>
  </si>
  <si>
    <t xml:space="preserve"> 657</t>
  </si>
  <si>
    <t>DO</t>
  </si>
  <si>
    <t>i9</t>
  </si>
  <si>
    <t>PONTICA</t>
  </si>
  <si>
    <t>h13</t>
  </si>
  <si>
    <t>VA</t>
  </si>
  <si>
    <t>VIS</t>
  </si>
  <si>
    <t>VIST</t>
  </si>
  <si>
    <t>MI</t>
  </si>
  <si>
    <t>11i</t>
  </si>
  <si>
    <t>NIT</t>
  </si>
  <si>
    <t>10h</t>
  </si>
  <si>
    <t>ROM</t>
  </si>
  <si>
    <t xml:space="preserve"> 649</t>
  </si>
  <si>
    <t>OT(R)AVEA</t>
  </si>
  <si>
    <t>DESPICAT</t>
  </si>
  <si>
    <t xml:space="preserve"> 654</t>
  </si>
  <si>
    <t>4g</t>
  </si>
  <si>
    <t>COVITAND</t>
  </si>
  <si>
    <t>k4</t>
  </si>
  <si>
    <t>TT</t>
  </si>
  <si>
    <t>DEJIVRA</t>
  </si>
  <si>
    <t>ESCHIVAT</t>
  </si>
  <si>
    <t>PATIM(I)ND</t>
  </si>
  <si>
    <t>OH</t>
  </si>
  <si>
    <t>OA</t>
  </si>
  <si>
    <t>DETECT(I)V</t>
  </si>
  <si>
    <t>12k</t>
  </si>
  <si>
    <t xml:space="preserve"> 685</t>
  </si>
  <si>
    <t>DOVED(E)A</t>
  </si>
  <si>
    <t>POCNEATI</t>
  </si>
  <si>
    <t xml:space="preserve"> 648</t>
  </si>
  <si>
    <t>ESCHIVAM</t>
  </si>
  <si>
    <t>11e</t>
  </si>
  <si>
    <t>DEPART(A)T</t>
  </si>
  <si>
    <t>d14</t>
  </si>
  <si>
    <t>f10</t>
  </si>
  <si>
    <t>Masa</t>
  </si>
  <si>
    <t>Jucator</t>
  </si>
  <si>
    <t>MIHALACHE Vasile</t>
  </si>
  <si>
    <t>BURDUCEA Nicolae</t>
  </si>
  <si>
    <t>LACATIS Alexandru</t>
  </si>
  <si>
    <t>SANDU Dan</t>
  </si>
  <si>
    <t>ROMAN Gheorghe</t>
  </si>
  <si>
    <t>BUHAI Florin</t>
  </si>
  <si>
    <t>FAUR Corneliu</t>
  </si>
  <si>
    <t>DONCIU Cosmin</t>
  </si>
  <si>
    <t>GOSA Dan</t>
  </si>
  <si>
    <t>BUZESCU Ionut</t>
  </si>
  <si>
    <t>GHEORGHIU Alexandru</t>
  </si>
  <si>
    <t>ALEXANDROV Andrei</t>
  </si>
  <si>
    <t>CABA Catalin</t>
  </si>
  <si>
    <t>NEACSU Iulia</t>
  </si>
  <si>
    <t>SOCOLOV Ilie</t>
  </si>
  <si>
    <t>PAPA Alice</t>
  </si>
  <si>
    <t>IEREMEIOV Laurian</t>
  </si>
  <si>
    <t>TUDOR Bianca</t>
  </si>
  <si>
    <t>GOIDEA Emil</t>
  </si>
  <si>
    <t>AIOANEI Ionel</t>
  </si>
  <si>
    <t>ROMANESCU Ioan</t>
  </si>
  <si>
    <t>VERES Andrei</t>
  </si>
  <si>
    <t>BURCEA Eva</t>
  </si>
  <si>
    <t>Puncte</t>
  </si>
  <si>
    <t>Loc</t>
  </si>
  <si>
    <t>debut</t>
  </si>
  <si>
    <t>Locul I</t>
  </si>
  <si>
    <t>Locul II</t>
  </si>
  <si>
    <t>Locul III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</si>
</sst>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0"/>
  </numFmts>
  <fonts count="4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Arial Narrow"/>
      <family val="2"/>
    </font>
    <font>
      <b/>
      <i/>
      <sz val="16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23" borderId="29" xfId="0" applyFont="1" applyFill="1" applyBorder="1" applyAlignment="1">
      <alignment horizontal="left" vertical="center"/>
    </xf>
    <xf numFmtId="0" fontId="37" fillId="23" borderId="18" xfId="0" applyFont="1" applyFill="1" applyBorder="1" applyAlignment="1">
      <alignment horizontal="center" vertical="center"/>
    </xf>
    <xf numFmtId="0" fontId="0" fillId="26" borderId="0" xfId="0" applyFill="1" applyAlignment="1">
      <alignment horizontal="center"/>
    </xf>
    <xf numFmtId="0" fontId="0" fillId="26" borderId="0" xfId="0" applyFont="1" applyFill="1" applyAlignment="1">
      <alignment horizontal="center"/>
    </xf>
    <xf numFmtId="0" fontId="42" fillId="0" borderId="0" xfId="0" applyFont="1" applyAlignment="1">
      <alignment vertical="center" wrapText="1"/>
    </xf>
    <xf numFmtId="0" fontId="43" fillId="23" borderId="29" xfId="0" applyFont="1" applyFill="1" applyBorder="1" applyAlignment="1">
      <alignment horizontal="left" vertical="center"/>
    </xf>
    <xf numFmtId="0" fontId="43" fillId="23" borderId="29" xfId="0" applyFont="1" applyFill="1" applyBorder="1" applyAlignment="1">
      <alignment vertical="center"/>
    </xf>
    <xf numFmtId="0" fontId="43" fillId="23" borderId="18" xfId="0" applyFont="1" applyFill="1" applyBorder="1" applyAlignment="1">
      <alignment vertical="center"/>
    </xf>
    <xf numFmtId="0" fontId="43" fillId="23" borderId="28" xfId="0" applyFont="1" applyFill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43" fillId="23" borderId="18" xfId="0" applyFont="1" applyFill="1" applyBorder="1" applyAlignment="1" quotePrefix="1">
      <alignment horizontal="center" vertical="center"/>
    </xf>
    <xf numFmtId="0" fontId="44" fillId="23" borderId="28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9704.4505\Scrabble\Arbitraje-Compuner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24.421875" style="0" customWidth="1"/>
  </cols>
  <sheetData>
    <row r="1" spans="1:4" ht="12.75">
      <c r="A1" s="168" t="s">
        <v>265</v>
      </c>
      <c r="B1" s="168" t="s">
        <v>266</v>
      </c>
      <c r="C1" s="169" t="s">
        <v>290</v>
      </c>
      <c r="D1" s="169" t="s">
        <v>291</v>
      </c>
    </row>
    <row r="2" spans="1:4" ht="15">
      <c r="A2" s="159">
        <v>1</v>
      </c>
      <c r="B2" s="160" t="s">
        <v>270</v>
      </c>
      <c r="C2" s="163">
        <v>662.1</v>
      </c>
      <c r="D2" s="165">
        <v>13</v>
      </c>
    </row>
    <row r="3" spans="1:4" ht="15">
      <c r="A3" s="159">
        <v>2</v>
      </c>
      <c r="B3" s="160" t="s">
        <v>269</v>
      </c>
      <c r="C3" s="163">
        <v>635</v>
      </c>
      <c r="D3" s="163">
        <v>20</v>
      </c>
    </row>
    <row r="4" spans="1:4" ht="15">
      <c r="A4" s="159">
        <v>3</v>
      </c>
      <c r="B4" s="160" t="s">
        <v>273</v>
      </c>
      <c r="C4" s="163">
        <v>686</v>
      </c>
      <c r="D4" s="163">
        <v>5</v>
      </c>
    </row>
    <row r="5" spans="1:4" ht="15">
      <c r="A5" s="159">
        <v>4</v>
      </c>
      <c r="B5" s="170" t="s">
        <v>267</v>
      </c>
      <c r="C5" s="163">
        <v>705</v>
      </c>
      <c r="D5" s="164">
        <v>1</v>
      </c>
    </row>
    <row r="6" spans="1:4" ht="15">
      <c r="A6" s="159">
        <v>5</v>
      </c>
      <c r="B6" s="160" t="s">
        <v>274</v>
      </c>
      <c r="C6" s="163">
        <v>662</v>
      </c>
      <c r="D6" s="163">
        <v>14</v>
      </c>
    </row>
    <row r="7" spans="1:4" ht="15">
      <c r="A7" s="159">
        <v>6</v>
      </c>
      <c r="B7" s="170" t="s">
        <v>277</v>
      </c>
      <c r="C7" s="163">
        <v>699</v>
      </c>
      <c r="D7" s="164">
        <v>2</v>
      </c>
    </row>
    <row r="8" spans="1:4" ht="15">
      <c r="A8" s="159">
        <v>7</v>
      </c>
      <c r="B8" s="160" t="s">
        <v>275</v>
      </c>
      <c r="C8" s="163">
        <v>660</v>
      </c>
      <c r="D8" s="165">
        <v>15</v>
      </c>
    </row>
    <row r="9" spans="1:4" ht="15">
      <c r="A9" s="159">
        <v>8</v>
      </c>
      <c r="B9" s="160" t="s">
        <v>268</v>
      </c>
      <c r="C9" s="163">
        <v>693</v>
      </c>
      <c r="D9" s="165">
        <v>4</v>
      </c>
    </row>
    <row r="10" spans="1:4" ht="15">
      <c r="A10" s="159">
        <v>9</v>
      </c>
      <c r="B10" s="170" t="s">
        <v>271</v>
      </c>
      <c r="C10" s="163">
        <v>694</v>
      </c>
      <c r="D10" s="164">
        <v>3</v>
      </c>
    </row>
    <row r="11" spans="1:4" ht="15">
      <c r="A11" s="159">
        <v>10</v>
      </c>
      <c r="B11" s="160" t="s">
        <v>278</v>
      </c>
      <c r="C11" s="163">
        <v>672</v>
      </c>
      <c r="D11" s="165">
        <v>10</v>
      </c>
    </row>
    <row r="12" spans="1:4" ht="15">
      <c r="A12" s="159">
        <v>11</v>
      </c>
      <c r="B12" s="160" t="s">
        <v>279</v>
      </c>
      <c r="C12" s="163">
        <v>649</v>
      </c>
      <c r="D12" s="165">
        <v>18</v>
      </c>
    </row>
    <row r="13" spans="1:4" ht="15">
      <c r="A13" s="159">
        <v>12</v>
      </c>
      <c r="B13" s="160" t="s">
        <v>276</v>
      </c>
      <c r="C13" s="163">
        <v>670</v>
      </c>
      <c r="D13" s="163">
        <v>11</v>
      </c>
    </row>
    <row r="14" spans="1:4" ht="15">
      <c r="A14" s="159">
        <v>13</v>
      </c>
      <c r="B14" s="160" t="s">
        <v>272</v>
      </c>
      <c r="C14" s="163">
        <v>680</v>
      </c>
      <c r="D14" s="163">
        <v>8</v>
      </c>
    </row>
    <row r="15" spans="1:4" ht="15">
      <c r="A15" s="159">
        <v>14</v>
      </c>
      <c r="B15" s="160" t="s">
        <v>280</v>
      </c>
      <c r="C15" s="163">
        <v>666</v>
      </c>
      <c r="D15" s="165">
        <v>12</v>
      </c>
    </row>
    <row r="16" spans="1:4" ht="15">
      <c r="A16" s="159">
        <v>15</v>
      </c>
      <c r="B16" s="160" t="s">
        <v>286</v>
      </c>
      <c r="C16" s="163">
        <v>657</v>
      </c>
      <c r="D16" s="165">
        <v>16</v>
      </c>
    </row>
    <row r="17" spans="1:4" ht="15">
      <c r="A17" s="159">
        <v>16</v>
      </c>
      <c r="B17" s="160" t="s">
        <v>282</v>
      </c>
      <c r="C17" s="163">
        <v>654</v>
      </c>
      <c r="D17" s="163">
        <v>17</v>
      </c>
    </row>
    <row r="18" spans="1:4" ht="15">
      <c r="A18" s="159">
        <v>17</v>
      </c>
      <c r="B18" s="160" t="s">
        <v>287</v>
      </c>
      <c r="C18" s="163">
        <v>609</v>
      </c>
      <c r="D18" s="165">
        <v>21</v>
      </c>
    </row>
    <row r="19" spans="1:4" ht="15">
      <c r="A19" s="159">
        <v>18</v>
      </c>
      <c r="B19" s="160" t="s">
        <v>281</v>
      </c>
      <c r="C19" s="163">
        <v>685</v>
      </c>
      <c r="D19" s="165">
        <v>6</v>
      </c>
    </row>
    <row r="20" spans="1:4" ht="15">
      <c r="A20" s="159">
        <v>19</v>
      </c>
      <c r="B20" s="160" t="s">
        <v>285</v>
      </c>
      <c r="C20" s="163">
        <v>524</v>
      </c>
      <c r="D20" s="165">
        <v>22</v>
      </c>
    </row>
    <row r="21" spans="1:4" ht="15">
      <c r="A21" s="159">
        <v>20</v>
      </c>
      <c r="B21" s="160" t="s">
        <v>288</v>
      </c>
      <c r="C21" s="163">
        <v>648</v>
      </c>
      <c r="D21" s="165">
        <v>19</v>
      </c>
    </row>
    <row r="22" spans="1:4" ht="15">
      <c r="A22" s="159">
        <v>21</v>
      </c>
      <c r="B22" s="160" t="s">
        <v>283</v>
      </c>
      <c r="C22" s="163">
        <v>682</v>
      </c>
      <c r="D22" s="165">
        <v>7</v>
      </c>
    </row>
    <row r="23" spans="1:4" ht="15">
      <c r="A23" s="159">
        <v>22</v>
      </c>
      <c r="B23" s="160" t="s">
        <v>284</v>
      </c>
      <c r="C23" s="163">
        <v>674</v>
      </c>
      <c r="D23" s="165">
        <v>9</v>
      </c>
    </row>
    <row r="24" spans="1:4" ht="15">
      <c r="A24" s="161">
        <v>23</v>
      </c>
      <c r="B24" s="162" t="s">
        <v>289</v>
      </c>
      <c r="C24" s="163">
        <v>259</v>
      </c>
      <c r="D24" s="163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5" sqref="BC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48" t="s">
        <v>19</v>
      </c>
      <c r="K3" s="84"/>
      <c r="L3" s="84"/>
      <c r="M3" s="84"/>
      <c r="N3" s="85"/>
      <c r="O3" s="84"/>
      <c r="P3" s="84"/>
      <c r="Q3" s="142" t="s">
        <v>41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160</v>
      </c>
      <c r="BC3" s="80" t="s">
        <v>161</v>
      </c>
      <c r="BD3" s="26">
        <v>118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135" t="s">
        <v>31</v>
      </c>
      <c r="K4" s="90"/>
      <c r="L4" s="91"/>
      <c r="M4" s="90"/>
      <c r="N4" s="90"/>
      <c r="O4" s="90"/>
      <c r="P4" s="135" t="s">
        <v>14</v>
      </c>
      <c r="Q4" s="141" t="s">
        <v>17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160</v>
      </c>
      <c r="BC4" s="81" t="s">
        <v>162</v>
      </c>
      <c r="BD4" s="29">
        <v>25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135" t="s">
        <v>19</v>
      </c>
      <c r="K5" s="93"/>
      <c r="L5" s="90"/>
      <c r="M5" s="90"/>
      <c r="N5" s="90"/>
      <c r="O5" s="89"/>
      <c r="P5" s="90"/>
      <c r="Q5" s="141" t="s">
        <v>12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71</v>
      </c>
      <c r="BC5" s="81" t="s">
        <v>163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5" t="s">
        <v>16</v>
      </c>
      <c r="K6" s="90"/>
      <c r="L6" s="90"/>
      <c r="M6" s="90"/>
      <c r="N6" s="89"/>
      <c r="O6" s="90"/>
      <c r="P6" s="90"/>
      <c r="Q6" s="141" t="s">
        <v>23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72</v>
      </c>
      <c r="BC6" s="81" t="s">
        <v>103</v>
      </c>
      <c r="BD6" s="29">
        <v>461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5" t="s">
        <v>34</v>
      </c>
      <c r="K7" s="90"/>
      <c r="L7" s="90"/>
      <c r="M7" s="89"/>
      <c r="N7" s="90"/>
      <c r="O7" s="90"/>
      <c r="P7" s="90"/>
      <c r="Q7" s="141" t="s">
        <v>24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164</v>
      </c>
      <c r="BC7" s="81" t="s">
        <v>165</v>
      </c>
      <c r="BD7" s="29">
        <v>80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40" t="s">
        <v>24</v>
      </c>
      <c r="K8" s="90"/>
      <c r="L8" s="91"/>
      <c r="M8" s="90"/>
      <c r="N8" s="90"/>
      <c r="O8" s="90"/>
      <c r="P8" s="91"/>
      <c r="Q8" s="141" t="s">
        <v>30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75</v>
      </c>
      <c r="BC8" s="81" t="s">
        <v>80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5" t="s">
        <v>26</v>
      </c>
      <c r="K9" s="93"/>
      <c r="L9" s="90"/>
      <c r="M9" s="90"/>
      <c r="N9" s="90"/>
      <c r="O9" s="93"/>
      <c r="P9" s="135" t="s">
        <v>26</v>
      </c>
      <c r="Q9" s="141" t="s">
        <v>17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135" t="s">
        <v>41</v>
      </c>
      <c r="J10" s="135" t="s">
        <v>24</v>
      </c>
      <c r="K10" s="135" t="s">
        <v>14</v>
      </c>
      <c r="L10" s="135" t="s">
        <v>9</v>
      </c>
      <c r="M10" s="135" t="s">
        <v>32</v>
      </c>
      <c r="N10" s="135" t="s">
        <v>27</v>
      </c>
      <c r="O10" s="135" t="s">
        <v>9</v>
      </c>
      <c r="P10" s="135" t="s">
        <v>26</v>
      </c>
      <c r="Q10" s="141" t="s">
        <v>9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166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Mese!B10</f>
        <v>ROMAN Gheorghe</v>
      </c>
      <c r="F20" s="52"/>
      <c r="G20" s="52"/>
      <c r="H20" s="52"/>
      <c r="I20" s="52"/>
      <c r="J20" s="52"/>
      <c r="K20" s="52"/>
      <c r="L20" s="52"/>
      <c r="M20" s="51"/>
      <c r="N20" s="49"/>
      <c r="O20" s="172" t="s">
        <v>295</v>
      </c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>
        <v>2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0</v>
      </c>
      <c r="K68" s="11"/>
      <c r="L68" s="11"/>
      <c r="M68" s="11"/>
      <c r="N68" s="11"/>
      <c r="O68" s="11"/>
      <c r="P68" s="11"/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2</v>
      </c>
      <c r="L70" s="11">
        <v>1</v>
      </c>
      <c r="M70" s="11">
        <v>1</v>
      </c>
      <c r="N70" s="11">
        <v>10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2" t="s">
        <v>17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161</v>
      </c>
      <c r="BD3" s="26">
        <v>100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1" t="s">
        <v>34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71</v>
      </c>
      <c r="BC4" s="81" t="s">
        <v>253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1" t="s">
        <v>12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72</v>
      </c>
      <c r="BC5" s="81" t="s">
        <v>260</v>
      </c>
      <c r="BD5" s="29">
        <v>467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5" t="s">
        <v>19</v>
      </c>
      <c r="Q6" s="141" t="s">
        <v>23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261</v>
      </c>
      <c r="BC6" s="81" t="s">
        <v>262</v>
      </c>
      <c r="BD6" s="29">
        <v>86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5" t="s">
        <v>14</v>
      </c>
      <c r="N7" s="90"/>
      <c r="O7" s="90"/>
      <c r="P7" s="90"/>
      <c r="Q7" s="141" t="s">
        <v>24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263</v>
      </c>
      <c r="BC7" s="81" t="s">
        <v>252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5" t="s">
        <v>26</v>
      </c>
      <c r="M8" s="135" t="s">
        <v>17</v>
      </c>
      <c r="N8" s="90"/>
      <c r="O8" s="90"/>
      <c r="P8" s="91"/>
      <c r="Q8" s="141" t="s">
        <v>41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264</v>
      </c>
      <c r="BC8" s="81" t="s">
        <v>163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5" t="s">
        <v>16</v>
      </c>
      <c r="N9" s="90"/>
      <c r="O9" s="93"/>
      <c r="P9" s="135" t="s">
        <v>19</v>
      </c>
      <c r="Q9" s="141" t="s">
        <v>9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41</v>
      </c>
      <c r="K10" s="135" t="s">
        <v>24</v>
      </c>
      <c r="L10" s="135" t="s">
        <v>14</v>
      </c>
      <c r="M10" s="135" t="s">
        <v>9</v>
      </c>
      <c r="N10" s="135" t="s">
        <v>32</v>
      </c>
      <c r="O10" s="135" t="s">
        <v>27</v>
      </c>
      <c r="P10" s="135" t="s">
        <v>9</v>
      </c>
      <c r="Q10" s="141" t="s">
        <v>30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5" t="s">
        <v>31</v>
      </c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5" t="s">
        <v>26</v>
      </c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40" t="s">
        <v>9</v>
      </c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5" t="s">
        <v>26</v>
      </c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Mese!B11</f>
        <v>ALEXANDROV Andrei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>
        <v>8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2</v>
      </c>
      <c r="M70" s="11">
        <v>1</v>
      </c>
      <c r="N70" s="11">
        <v>1</v>
      </c>
      <c r="O70" s="11">
        <v>10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229</v>
      </c>
      <c r="BD3" s="26">
        <v>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230</v>
      </c>
      <c r="BC4" s="81" t="s">
        <v>231</v>
      </c>
      <c r="BD4" s="29">
        <v>66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232</v>
      </c>
      <c r="BC5" s="81" t="s">
        <v>233</v>
      </c>
      <c r="BD5" s="29">
        <v>20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87</v>
      </c>
      <c r="BC6" s="81" t="s">
        <v>93</v>
      </c>
      <c r="BD6" s="29">
        <v>485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74</v>
      </c>
      <c r="BC7" s="81" t="s">
        <v>234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74</v>
      </c>
      <c r="BC8" s="81" t="s">
        <v>235</v>
      </c>
      <c r="BD8" s="29">
        <v>11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5" t="s">
        <v>14</v>
      </c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215</v>
      </c>
      <c r="BC9" s="81" t="s">
        <v>236</v>
      </c>
      <c r="BD9" s="29">
        <v>28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14</v>
      </c>
      <c r="K10" s="135" t="s">
        <v>19</v>
      </c>
      <c r="L10" s="135" t="s">
        <v>31</v>
      </c>
      <c r="M10" s="90"/>
      <c r="N10" s="93"/>
      <c r="O10" s="135" t="s">
        <v>41</v>
      </c>
      <c r="P10" s="135" t="s">
        <v>9</v>
      </c>
      <c r="Q10" s="141" t="s">
        <v>23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237</v>
      </c>
      <c r="BC10" s="81" t="s">
        <v>238</v>
      </c>
      <c r="BD10" s="29">
        <v>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5" t="s">
        <v>16</v>
      </c>
      <c r="L11" s="135" t="s">
        <v>19</v>
      </c>
      <c r="M11" s="135" t="s">
        <v>32</v>
      </c>
      <c r="N11" s="135" t="s">
        <v>26</v>
      </c>
      <c r="O11" s="135" t="s">
        <v>24</v>
      </c>
      <c r="P11" s="135" t="s">
        <v>12</v>
      </c>
      <c r="Q11" s="141" t="s">
        <v>9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239</v>
      </c>
      <c r="BC11" s="81" t="s">
        <v>240</v>
      </c>
      <c r="BD11" s="29">
        <v>10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35" t="s">
        <v>30</v>
      </c>
      <c r="M12" s="135" t="s">
        <v>24</v>
      </c>
      <c r="N12" s="90"/>
      <c r="O12" s="135" t="s">
        <v>34</v>
      </c>
      <c r="P12" s="91"/>
      <c r="Q12" s="141" t="s">
        <v>41</v>
      </c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81</v>
      </c>
      <c r="BC12" s="81" t="s">
        <v>82</v>
      </c>
      <c r="BD12" s="29">
        <v>7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5" t="s">
        <v>26</v>
      </c>
      <c r="N13" s="90"/>
      <c r="O13" s="135" t="s">
        <v>26</v>
      </c>
      <c r="P13" s="90"/>
      <c r="Q13" s="141" t="s">
        <v>9</v>
      </c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41" t="s">
        <v>27</v>
      </c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41" t="s">
        <v>17</v>
      </c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143" t="s">
        <v>28</v>
      </c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44" t="s">
        <v>17</v>
      </c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66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241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Mese!B12</f>
        <v>CABA Catalin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/>
      <c r="N70" s="11"/>
      <c r="O70" s="11">
        <v>8</v>
      </c>
      <c r="P70" s="11">
        <v>1</v>
      </c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2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4</v>
      </c>
      <c r="M72" s="11">
        <v>1</v>
      </c>
      <c r="N72" s="11"/>
      <c r="O72" s="11">
        <v>1</v>
      </c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>
        <v>1</v>
      </c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214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67</v>
      </c>
      <c r="BC4" s="81" t="s">
        <v>217</v>
      </c>
      <c r="BD4" s="29">
        <v>110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215</v>
      </c>
      <c r="BC5" s="81" t="s">
        <v>207</v>
      </c>
      <c r="BD5" s="29">
        <v>64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62</v>
      </c>
      <c r="BC6" s="81" t="s">
        <v>216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64</v>
      </c>
      <c r="BC7" s="81" t="s">
        <v>218</v>
      </c>
      <c r="BD7" s="29">
        <v>422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14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17</v>
      </c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5" t="s">
        <v>16</v>
      </c>
      <c r="K12" s="90"/>
      <c r="L12" s="135" t="s">
        <v>23</v>
      </c>
      <c r="M12" s="135" t="s">
        <v>19</v>
      </c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135" t="s">
        <v>14</v>
      </c>
      <c r="H13" s="140" t="s">
        <v>17</v>
      </c>
      <c r="I13" s="135" t="s">
        <v>41</v>
      </c>
      <c r="J13" s="135" t="s">
        <v>19</v>
      </c>
      <c r="K13" s="135" t="s">
        <v>26</v>
      </c>
      <c r="L13" s="135" t="s">
        <v>9</v>
      </c>
      <c r="M13" s="135" t="s">
        <v>26</v>
      </c>
      <c r="N13" s="135" t="s">
        <v>24</v>
      </c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5" t="s">
        <v>32</v>
      </c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5" t="s">
        <v>26</v>
      </c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5" t="s">
        <v>12</v>
      </c>
      <c r="J16" s="135" t="s">
        <v>9</v>
      </c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41</v>
      </c>
      <c r="D17" s="136" t="s">
        <v>31</v>
      </c>
      <c r="E17" s="136" t="s">
        <v>9</v>
      </c>
      <c r="F17" s="136" t="s">
        <v>27</v>
      </c>
      <c r="G17" s="136" t="s">
        <v>24</v>
      </c>
      <c r="H17" s="136" t="s">
        <v>34</v>
      </c>
      <c r="I17" s="136" t="s">
        <v>17</v>
      </c>
      <c r="J17" s="136" t="s">
        <v>30</v>
      </c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Mese!B13</f>
        <v>BUZESCU Ionut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2</v>
      </c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2</v>
      </c>
      <c r="H73" s="11">
        <v>0</v>
      </c>
      <c r="I73" s="11">
        <v>8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4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2" t="s">
        <v>23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117</v>
      </c>
      <c r="BD3" s="26">
        <v>100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1" t="s">
        <v>9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71</v>
      </c>
      <c r="BC4" s="81" t="s">
        <v>106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1" t="s">
        <v>31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72</v>
      </c>
      <c r="BC5" s="81" t="s">
        <v>118</v>
      </c>
      <c r="BD5" s="29">
        <v>428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5" t="s">
        <v>14</v>
      </c>
      <c r="N6" s="89"/>
      <c r="O6" s="90"/>
      <c r="P6" s="90"/>
      <c r="Q6" s="141" t="s">
        <v>27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119</v>
      </c>
      <c r="BC6" s="81" t="s">
        <v>120</v>
      </c>
      <c r="BD6" s="29">
        <v>51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5" t="s">
        <v>17</v>
      </c>
      <c r="N7" s="90"/>
      <c r="O7" s="90"/>
      <c r="P7" s="90"/>
      <c r="Q7" s="141" t="s">
        <v>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121</v>
      </c>
      <c r="BC7" s="81" t="s">
        <v>122</v>
      </c>
      <c r="BD7" s="29">
        <v>86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5" t="s">
        <v>34</v>
      </c>
      <c r="N8" s="90"/>
      <c r="O8" s="90"/>
      <c r="P8" s="135" t="s">
        <v>41</v>
      </c>
      <c r="Q8" s="141" t="s">
        <v>24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77</v>
      </c>
      <c r="BC8" s="81" t="s">
        <v>123</v>
      </c>
      <c r="BD8" s="29">
        <v>11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5" t="s">
        <v>12</v>
      </c>
      <c r="N9" s="90"/>
      <c r="O9" s="135" t="s">
        <v>16</v>
      </c>
      <c r="P9" s="135" t="s">
        <v>19</v>
      </c>
      <c r="Q9" s="141" t="s">
        <v>26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30</v>
      </c>
      <c r="K10" s="135" t="s">
        <v>19</v>
      </c>
      <c r="L10" s="135" t="s">
        <v>26</v>
      </c>
      <c r="M10" s="135" t="s">
        <v>24</v>
      </c>
      <c r="N10" s="135" t="s">
        <v>41</v>
      </c>
      <c r="O10" s="135" t="s">
        <v>9</v>
      </c>
      <c r="P10" s="135" t="s">
        <v>26</v>
      </c>
      <c r="Q10" s="141" t="s">
        <v>17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5" t="s">
        <v>32</v>
      </c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5" t="s">
        <v>14</v>
      </c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40" t="s">
        <v>17</v>
      </c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125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Mese!B14</f>
        <v>BUHAI Florin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2</v>
      </c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2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2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2" t="s">
        <v>41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100</v>
      </c>
      <c r="BD3" s="26">
        <v>116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5" t="s">
        <v>14</v>
      </c>
      <c r="Q4" s="141" t="s">
        <v>17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101</v>
      </c>
      <c r="BC4" s="81" t="s">
        <v>104</v>
      </c>
      <c r="BD4" s="29">
        <v>72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1" t="s">
        <v>12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71</v>
      </c>
      <c r="BC5" s="81" t="s">
        <v>102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5" t="s">
        <v>19</v>
      </c>
      <c r="Q6" s="141" t="s">
        <v>23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72</v>
      </c>
      <c r="BC6" s="81" t="s">
        <v>103</v>
      </c>
      <c r="BD6" s="29">
        <v>455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5" t="s">
        <v>26</v>
      </c>
      <c r="Q7" s="141" t="s">
        <v>24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105</v>
      </c>
      <c r="BC7" s="81" t="s">
        <v>106</v>
      </c>
      <c r="BD7" s="29">
        <v>15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41" t="s">
        <v>30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75</v>
      </c>
      <c r="BC8" s="81" t="s">
        <v>80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5" t="s">
        <v>34</v>
      </c>
      <c r="Q9" s="141" t="s">
        <v>17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41</v>
      </c>
      <c r="K10" s="135" t="s">
        <v>9</v>
      </c>
      <c r="L10" s="135" t="s">
        <v>26</v>
      </c>
      <c r="M10" s="135" t="s">
        <v>9</v>
      </c>
      <c r="N10" s="135" t="s">
        <v>27</v>
      </c>
      <c r="O10" s="135" t="s">
        <v>24</v>
      </c>
      <c r="P10" s="135" t="s">
        <v>26</v>
      </c>
      <c r="Q10" s="141" t="s">
        <v>9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135" t="s">
        <v>31</v>
      </c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5" t="s">
        <v>19</v>
      </c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5" t="s">
        <v>16</v>
      </c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140" t="s">
        <v>24</v>
      </c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135" t="s">
        <v>32</v>
      </c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5" t="s">
        <v>14</v>
      </c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108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Mese!B15</f>
        <v>NEACSU Iulia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2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4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2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v>0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2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148" t="s">
        <v>30</v>
      </c>
      <c r="P3" s="84"/>
      <c r="Q3" s="142" t="s">
        <v>41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167</v>
      </c>
      <c r="BD3" s="26">
        <v>106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135" t="s">
        <v>19</v>
      </c>
      <c r="P4" s="89"/>
      <c r="Q4" s="141" t="s">
        <v>9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220</v>
      </c>
      <c r="BC4" s="81" t="s">
        <v>221</v>
      </c>
      <c r="BD4" s="29">
        <v>74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135" t="s">
        <v>32</v>
      </c>
      <c r="P5" s="90"/>
      <c r="Q5" s="143" t="s">
        <v>28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222</v>
      </c>
      <c r="BC5" s="81" t="s">
        <v>223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5" t="s">
        <v>26</v>
      </c>
      <c r="P6" s="90"/>
      <c r="Q6" s="141" t="s">
        <v>41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224</v>
      </c>
      <c r="BC6" s="81" t="s">
        <v>225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135" t="s">
        <v>9</v>
      </c>
      <c r="P7" s="135" t="s">
        <v>16</v>
      </c>
      <c r="Q7" s="141" t="s">
        <v>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226</v>
      </c>
      <c r="BC7" s="81" t="s">
        <v>227</v>
      </c>
      <c r="BD7" s="29">
        <v>13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135" t="s">
        <v>26</v>
      </c>
      <c r="P8" s="91"/>
      <c r="Q8" s="141" t="s">
        <v>31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72</v>
      </c>
      <c r="BC8" s="81" t="s">
        <v>170</v>
      </c>
      <c r="BD8" s="29">
        <v>458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135" t="s">
        <v>19</v>
      </c>
      <c r="O9" s="135" t="s">
        <v>24</v>
      </c>
      <c r="P9" s="90"/>
      <c r="Q9" s="141" t="s">
        <v>26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14</v>
      </c>
      <c r="K10" s="135" t="s">
        <v>17</v>
      </c>
      <c r="L10" s="135" t="s">
        <v>34</v>
      </c>
      <c r="M10" s="135" t="s">
        <v>12</v>
      </c>
      <c r="N10" s="135" t="s">
        <v>23</v>
      </c>
      <c r="O10" s="135" t="s">
        <v>24</v>
      </c>
      <c r="P10" s="135" t="s">
        <v>14</v>
      </c>
      <c r="Q10" s="141" t="s">
        <v>17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141" t="s">
        <v>27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228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Mese!B16</f>
        <v>AIOANEI Ionel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4</v>
      </c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>
        <v>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>
        <v>2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2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10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242</v>
      </c>
      <c r="BD3" s="26">
        <v>92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62</v>
      </c>
      <c r="BC4" s="81" t="s">
        <v>131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64</v>
      </c>
      <c r="BC5" s="81" t="s">
        <v>110</v>
      </c>
      <c r="BD5" s="29">
        <v>452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84</v>
      </c>
      <c r="BC6" s="81" t="s">
        <v>243</v>
      </c>
      <c r="BD6" s="29">
        <v>70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96</v>
      </c>
      <c r="BC7" s="81" t="s">
        <v>86</v>
      </c>
      <c r="BD7" s="29">
        <v>25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96</v>
      </c>
      <c r="BC8" s="81" t="s">
        <v>79</v>
      </c>
      <c r="BD8" s="29">
        <v>11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19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26</v>
      </c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135" t="s">
        <v>41</v>
      </c>
      <c r="I12" s="90"/>
      <c r="J12" s="140" t="s">
        <v>31</v>
      </c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135" t="s">
        <v>14</v>
      </c>
      <c r="E13" s="135" t="s">
        <v>17</v>
      </c>
      <c r="F13" s="135" t="s">
        <v>34</v>
      </c>
      <c r="G13" s="135" t="s">
        <v>16</v>
      </c>
      <c r="H13" s="135" t="s">
        <v>24</v>
      </c>
      <c r="I13" s="135" t="s">
        <v>12</v>
      </c>
      <c r="J13" s="135" t="s">
        <v>9</v>
      </c>
      <c r="K13" s="135" t="s">
        <v>26</v>
      </c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135" t="s">
        <v>14</v>
      </c>
      <c r="I14" s="90"/>
      <c r="J14" s="135" t="s">
        <v>41</v>
      </c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5" t="s">
        <v>17</v>
      </c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5" t="s">
        <v>26</v>
      </c>
      <c r="J16" s="135" t="s">
        <v>9</v>
      </c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23</v>
      </c>
      <c r="D17" s="136" t="s">
        <v>9</v>
      </c>
      <c r="E17" s="136" t="s">
        <v>31</v>
      </c>
      <c r="F17" s="136" t="s">
        <v>27</v>
      </c>
      <c r="G17" s="136" t="s">
        <v>19</v>
      </c>
      <c r="H17" s="136" t="s">
        <v>32</v>
      </c>
      <c r="I17" s="136" t="s">
        <v>24</v>
      </c>
      <c r="J17" s="136" t="s">
        <v>30</v>
      </c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244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Mese!B17</f>
        <v>PAPA Alice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8</v>
      </c>
      <c r="I72" s="11"/>
      <c r="J72" s="11">
        <v>0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2</v>
      </c>
      <c r="E73" s="11">
        <v>1</v>
      </c>
      <c r="F73" s="11">
        <v>1</v>
      </c>
      <c r="G73" s="11">
        <v>2</v>
      </c>
      <c r="H73" s="11">
        <v>1</v>
      </c>
      <c r="I73" s="11">
        <v>1</v>
      </c>
      <c r="J73" s="11">
        <v>1</v>
      </c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2</v>
      </c>
      <c r="I74" s="11"/>
      <c r="J74" s="11">
        <v>8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10</v>
      </c>
      <c r="D77" s="14">
        <v>1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4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143</v>
      </c>
      <c r="BC3" s="80" t="s">
        <v>144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145</v>
      </c>
      <c r="BC4" s="81" t="s">
        <v>146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135" t="s">
        <v>14</v>
      </c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147</v>
      </c>
      <c r="BC5" s="81" t="s">
        <v>148</v>
      </c>
      <c r="BD5" s="29">
        <v>92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5" t="s">
        <v>19</v>
      </c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138</v>
      </c>
      <c r="BC6" s="81" t="s">
        <v>93</v>
      </c>
      <c r="BD6" s="29">
        <v>428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5" t="s">
        <v>30</v>
      </c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149</v>
      </c>
      <c r="BC7" s="81" t="s">
        <v>83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5" t="s">
        <v>32</v>
      </c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150</v>
      </c>
      <c r="BC8" s="81" t="s">
        <v>151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5" t="s">
        <v>14</v>
      </c>
      <c r="J9" s="135" t="s">
        <v>24</v>
      </c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150</v>
      </c>
      <c r="BC9" s="81" t="s">
        <v>152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26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135" t="s">
        <v>12</v>
      </c>
      <c r="J11" s="135" t="s">
        <v>9</v>
      </c>
      <c r="K11" s="135" t="s">
        <v>41</v>
      </c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5" t="s">
        <v>19</v>
      </c>
      <c r="L12" s="135" t="s">
        <v>31</v>
      </c>
      <c r="M12" s="135" t="s">
        <v>26</v>
      </c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135" t="s">
        <v>16</v>
      </c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135" t="s">
        <v>34</v>
      </c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135" t="s">
        <v>24</v>
      </c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135" t="s">
        <v>26</v>
      </c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23</v>
      </c>
      <c r="K17" s="136" t="s">
        <v>9</v>
      </c>
      <c r="L17" s="136" t="s">
        <v>41</v>
      </c>
      <c r="M17" s="136" t="s">
        <v>9</v>
      </c>
      <c r="N17" s="136" t="s">
        <v>27</v>
      </c>
      <c r="O17" s="136" t="s">
        <v>17</v>
      </c>
      <c r="P17" s="147" t="s">
        <v>28</v>
      </c>
      <c r="Q17" s="144" t="s">
        <v>17</v>
      </c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97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Mese!B18</f>
        <v>ROMANESCU Ioan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2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4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2</v>
      </c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>
        <v>8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2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10</v>
      </c>
      <c r="K77" s="14">
        <v>1</v>
      </c>
      <c r="L77" s="14">
        <v>8</v>
      </c>
      <c r="M77" s="14">
        <v>1</v>
      </c>
      <c r="N77" s="14">
        <v>10</v>
      </c>
      <c r="O77" s="14">
        <v>1</v>
      </c>
      <c r="P77" s="14">
        <v>0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154</v>
      </c>
      <c r="BD3" s="26">
        <v>82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62</v>
      </c>
      <c r="BC4" s="81" t="s">
        <v>83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67</v>
      </c>
      <c r="BC5" s="81" t="s">
        <v>254</v>
      </c>
      <c r="BD5" s="29">
        <v>110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69</v>
      </c>
      <c r="BC6" s="81" t="s">
        <v>233</v>
      </c>
      <c r="BD6" s="29">
        <v>11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255</v>
      </c>
      <c r="BC7" s="81" t="s">
        <v>233</v>
      </c>
      <c r="BD7" s="29">
        <v>18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64</v>
      </c>
      <c r="BC8" s="81" t="s">
        <v>110</v>
      </c>
      <c r="BD8" s="29">
        <v>458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16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19</v>
      </c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5" t="s">
        <v>41</v>
      </c>
      <c r="K12" s="135" t="s">
        <v>9</v>
      </c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135" t="s">
        <v>14</v>
      </c>
      <c r="H13" s="135" t="s">
        <v>17</v>
      </c>
      <c r="I13" s="135" t="s">
        <v>26</v>
      </c>
      <c r="J13" s="135" t="s">
        <v>17</v>
      </c>
      <c r="K13" s="135" t="s">
        <v>12</v>
      </c>
      <c r="L13" s="135" t="s">
        <v>26</v>
      </c>
      <c r="M13" s="140" t="s">
        <v>24</v>
      </c>
      <c r="N13" s="135" t="s">
        <v>41</v>
      </c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5" t="s">
        <v>34</v>
      </c>
      <c r="K14" s="90"/>
      <c r="L14" s="90"/>
      <c r="M14" s="90"/>
      <c r="N14" s="135" t="s">
        <v>9</v>
      </c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5" t="s">
        <v>26</v>
      </c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5" t="s">
        <v>14</v>
      </c>
      <c r="J16" s="135" t="s">
        <v>24</v>
      </c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23</v>
      </c>
      <c r="D17" s="136" t="s">
        <v>9</v>
      </c>
      <c r="E17" s="136" t="s">
        <v>31</v>
      </c>
      <c r="F17" s="136" t="s">
        <v>27</v>
      </c>
      <c r="G17" s="136" t="s">
        <v>19</v>
      </c>
      <c r="H17" s="136" t="s">
        <v>32</v>
      </c>
      <c r="I17" s="136" t="s">
        <v>24</v>
      </c>
      <c r="J17" s="136" t="s">
        <v>30</v>
      </c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256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Mese!B19</f>
        <v>SOCOLOV Ilie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8</v>
      </c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2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0</v>
      </c>
      <c r="N73" s="11">
        <v>8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2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10</v>
      </c>
      <c r="D77" s="14">
        <v>1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4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88</v>
      </c>
      <c r="BC3" s="80" t="s">
        <v>89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90</v>
      </c>
      <c r="BC4" s="81" t="s">
        <v>91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92</v>
      </c>
      <c r="BC5" s="81" t="s">
        <v>93</v>
      </c>
      <c r="BD5" s="29">
        <v>491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94</v>
      </c>
      <c r="BC6" s="81" t="s">
        <v>95</v>
      </c>
      <c r="BD6" s="29">
        <v>82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96</v>
      </c>
      <c r="BC7" s="81" t="s">
        <v>76</v>
      </c>
      <c r="BD7" s="29">
        <v>7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96</v>
      </c>
      <c r="BC8" s="81" t="s">
        <v>98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45" t="s">
        <v>23</v>
      </c>
      <c r="D10" s="135" t="s">
        <v>19</v>
      </c>
      <c r="E10" s="135" t="s">
        <v>31</v>
      </c>
      <c r="F10" s="135" t="s">
        <v>19</v>
      </c>
      <c r="G10" s="135" t="s">
        <v>16</v>
      </c>
      <c r="H10" s="135" t="s">
        <v>34</v>
      </c>
      <c r="I10" s="135" t="s">
        <v>24</v>
      </c>
      <c r="J10" s="135" t="s">
        <v>30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45" t="s">
        <v>9</v>
      </c>
      <c r="D11" s="135" t="s">
        <v>26</v>
      </c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45" t="s">
        <v>41</v>
      </c>
      <c r="D12" s="91"/>
      <c r="E12" s="90"/>
      <c r="F12" s="90"/>
      <c r="G12" s="90"/>
      <c r="H12" s="135" t="s">
        <v>14</v>
      </c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45" t="s">
        <v>9</v>
      </c>
      <c r="D13" s="135" t="s">
        <v>12</v>
      </c>
      <c r="E13" s="135" t="s">
        <v>26</v>
      </c>
      <c r="F13" s="135" t="s">
        <v>24</v>
      </c>
      <c r="G13" s="135" t="s">
        <v>41</v>
      </c>
      <c r="H13" s="135" t="s">
        <v>9</v>
      </c>
      <c r="I13" s="135" t="s">
        <v>32</v>
      </c>
      <c r="J13" s="135" t="s">
        <v>14</v>
      </c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45" t="s">
        <v>27</v>
      </c>
      <c r="D14" s="90"/>
      <c r="E14" s="90"/>
      <c r="F14" s="89"/>
      <c r="G14" s="90"/>
      <c r="H14" s="135" t="s">
        <v>26</v>
      </c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45" t="s">
        <v>17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46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99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Mese!B2</f>
        <v>SANDU Dan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10</v>
      </c>
      <c r="D70" s="11">
        <v>1</v>
      </c>
      <c r="E70" s="11">
        <v>1</v>
      </c>
      <c r="F70" s="11">
        <v>1</v>
      </c>
      <c r="G70" s="11">
        <v>2</v>
      </c>
      <c r="H70" s="11">
        <v>1</v>
      </c>
      <c r="I70" s="11">
        <v>1</v>
      </c>
      <c r="J70" s="11">
        <v>4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8</v>
      </c>
      <c r="D72" s="11"/>
      <c r="E72" s="11"/>
      <c r="F72" s="11"/>
      <c r="G72" s="11"/>
      <c r="H72" s="11">
        <v>2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>
        <v>1</v>
      </c>
      <c r="F73" s="11">
        <v>1</v>
      </c>
      <c r="G73" s="11">
        <v>8</v>
      </c>
      <c r="H73" s="11">
        <v>1</v>
      </c>
      <c r="I73" s="11">
        <v>1</v>
      </c>
      <c r="J73" s="11">
        <v>2</v>
      </c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2" t="s">
        <v>23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154</v>
      </c>
      <c r="BD3" s="26">
        <v>82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1" t="s">
        <v>9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71</v>
      </c>
      <c r="BC4" s="81" t="s">
        <v>155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1" t="s">
        <v>31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72</v>
      </c>
      <c r="BC5" s="81" t="s">
        <v>110</v>
      </c>
      <c r="BD5" s="29">
        <v>458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41" t="s">
        <v>27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73</v>
      </c>
      <c r="BC6" s="81" t="s">
        <v>156</v>
      </c>
      <c r="BD6" s="29">
        <v>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1" t="s">
        <v>19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157</v>
      </c>
      <c r="BC7" s="81" t="s">
        <v>158</v>
      </c>
      <c r="BD7" s="29">
        <v>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41" t="s">
        <v>32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5" t="s">
        <v>12</v>
      </c>
      <c r="Q9" s="141" t="s">
        <v>24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16</v>
      </c>
      <c r="K10" s="135" t="s">
        <v>19</v>
      </c>
      <c r="L10" s="135" t="s">
        <v>41</v>
      </c>
      <c r="M10" s="135" t="s">
        <v>17</v>
      </c>
      <c r="N10" s="135" t="s">
        <v>34</v>
      </c>
      <c r="O10" s="135" t="s">
        <v>26</v>
      </c>
      <c r="P10" s="135" t="s">
        <v>24</v>
      </c>
      <c r="Q10" s="141" t="s">
        <v>30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Mese!B20</f>
        <v>GOIDEA Emil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8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2" t="s">
        <v>41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257</v>
      </c>
      <c r="BD3" s="26">
        <v>84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1" t="s">
        <v>31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71</v>
      </c>
      <c r="BC4" s="81" t="s">
        <v>163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1" t="s">
        <v>9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72</v>
      </c>
      <c r="BC5" s="81" t="s">
        <v>218</v>
      </c>
      <c r="BD5" s="29">
        <v>440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5" t="s">
        <v>16</v>
      </c>
      <c r="N6" s="89"/>
      <c r="O6" s="90"/>
      <c r="P6" s="90"/>
      <c r="Q6" s="141" t="s">
        <v>27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121</v>
      </c>
      <c r="BC6" s="81" t="s">
        <v>258</v>
      </c>
      <c r="BD6" s="29">
        <v>86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5" t="s">
        <v>19</v>
      </c>
      <c r="N7" s="90"/>
      <c r="O7" s="90"/>
      <c r="P7" s="90"/>
      <c r="Q7" s="141" t="s">
        <v>24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81</v>
      </c>
      <c r="BC7" s="81" t="s">
        <v>207</v>
      </c>
      <c r="BD7" s="29">
        <v>21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5" t="s">
        <v>12</v>
      </c>
      <c r="N8" s="90"/>
      <c r="O8" s="90"/>
      <c r="P8" s="91"/>
      <c r="Q8" s="141" t="s">
        <v>34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81</v>
      </c>
      <c r="BC8" s="81" t="s">
        <v>208</v>
      </c>
      <c r="BD8" s="29">
        <v>13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135" t="s">
        <v>23</v>
      </c>
      <c r="L9" s="90"/>
      <c r="M9" s="135" t="s">
        <v>32</v>
      </c>
      <c r="N9" s="90"/>
      <c r="O9" s="93"/>
      <c r="P9" s="135" t="s">
        <v>26</v>
      </c>
      <c r="Q9" s="141" t="s">
        <v>17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14</v>
      </c>
      <c r="K10" s="135" t="s">
        <v>19</v>
      </c>
      <c r="L10" s="135" t="s">
        <v>41</v>
      </c>
      <c r="M10" s="135" t="s">
        <v>17</v>
      </c>
      <c r="N10" s="135" t="s">
        <v>14</v>
      </c>
      <c r="O10" s="140" t="s">
        <v>17</v>
      </c>
      <c r="P10" s="135" t="s">
        <v>9</v>
      </c>
      <c r="Q10" s="141" t="s">
        <v>30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135" t="s">
        <v>26</v>
      </c>
      <c r="L11" s="90"/>
      <c r="M11" s="135" t="s">
        <v>9</v>
      </c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5" t="s">
        <v>26</v>
      </c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5" t="s">
        <v>24</v>
      </c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259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Mese!B21</f>
        <v>VERES Andrei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2</v>
      </c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8</v>
      </c>
      <c r="M70" s="11">
        <v>1</v>
      </c>
      <c r="N70" s="11">
        <v>2</v>
      </c>
      <c r="O70" s="11">
        <v>0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2" t="s">
        <v>23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109</v>
      </c>
      <c r="BD3" s="26">
        <v>108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5" t="s">
        <v>26</v>
      </c>
      <c r="Q4" s="141" t="s">
        <v>9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71</v>
      </c>
      <c r="BC4" s="81" t="s">
        <v>83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1" t="s">
        <v>31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72</v>
      </c>
      <c r="BC5" s="81" t="s">
        <v>110</v>
      </c>
      <c r="BD5" s="29">
        <v>476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41" t="s">
        <v>27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111</v>
      </c>
      <c r="BC6" s="81" t="s">
        <v>112</v>
      </c>
      <c r="BD6" s="29">
        <v>82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1" t="s">
        <v>19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74</v>
      </c>
      <c r="BC7" s="81" t="s">
        <v>114</v>
      </c>
      <c r="BD7" s="29">
        <v>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135" t="s">
        <v>16</v>
      </c>
      <c r="O8" s="90"/>
      <c r="P8" s="91"/>
      <c r="Q8" s="141" t="s">
        <v>32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75</v>
      </c>
      <c r="BC8" s="81" t="s">
        <v>115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135" t="s">
        <v>19</v>
      </c>
      <c r="O9" s="93"/>
      <c r="P9" s="135" t="s">
        <v>14</v>
      </c>
      <c r="Q9" s="141" t="s">
        <v>24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41</v>
      </c>
      <c r="K10" s="135" t="s">
        <v>9</v>
      </c>
      <c r="L10" s="135" t="s">
        <v>14</v>
      </c>
      <c r="M10" s="140" t="s">
        <v>39</v>
      </c>
      <c r="N10" s="135" t="s">
        <v>41</v>
      </c>
      <c r="O10" s="135" t="s">
        <v>17</v>
      </c>
      <c r="P10" s="135" t="s">
        <v>9</v>
      </c>
      <c r="Q10" s="141" t="s">
        <v>30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35" t="s">
        <v>17</v>
      </c>
      <c r="O11" s="135" t="s">
        <v>12</v>
      </c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35" t="s">
        <v>34</v>
      </c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135" t="s">
        <v>26</v>
      </c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135" t="s">
        <v>24</v>
      </c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135" t="s">
        <v>26</v>
      </c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Mese!B22</f>
        <v>IEREMEIOV Laurian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2</v>
      </c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2</v>
      </c>
      <c r="M70" s="11">
        <v>0</v>
      </c>
      <c r="N70" s="11">
        <v>8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135</v>
      </c>
      <c r="BC3" s="80" t="s">
        <v>136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137</v>
      </c>
      <c r="BC4" s="81" t="s">
        <v>106</v>
      </c>
      <c r="BD4" s="29">
        <v>13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138</v>
      </c>
      <c r="BC5" s="81" t="s">
        <v>139</v>
      </c>
      <c r="BD5" s="29">
        <v>158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140</v>
      </c>
      <c r="BC6" s="81" t="s">
        <v>76</v>
      </c>
      <c r="BD6" s="29">
        <v>12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87</v>
      </c>
      <c r="BC7" s="81" t="s">
        <v>141</v>
      </c>
      <c r="BD7" s="29">
        <v>419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5" t="s">
        <v>26</v>
      </c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9</v>
      </c>
      <c r="K10" s="90"/>
      <c r="L10" s="90"/>
      <c r="M10" s="90"/>
      <c r="N10" s="93"/>
      <c r="O10" s="90"/>
      <c r="P10" s="90"/>
      <c r="Q10" s="141" t="s">
        <v>14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30</v>
      </c>
      <c r="K11" s="93"/>
      <c r="L11" s="90"/>
      <c r="M11" s="90"/>
      <c r="N11" s="90"/>
      <c r="O11" s="93"/>
      <c r="P11" s="90"/>
      <c r="Q11" s="141" t="s">
        <v>17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5" t="s">
        <v>16</v>
      </c>
      <c r="K12" s="90"/>
      <c r="L12" s="91"/>
      <c r="M12" s="90"/>
      <c r="N12" s="90"/>
      <c r="O12" s="90"/>
      <c r="P12" s="91"/>
      <c r="Q12" s="141" t="s">
        <v>27</v>
      </c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5" t="s">
        <v>19</v>
      </c>
      <c r="K13" s="90"/>
      <c r="L13" s="90"/>
      <c r="M13" s="89"/>
      <c r="N13" s="90"/>
      <c r="O13" s="90"/>
      <c r="P13" s="90"/>
      <c r="Q13" s="141" t="s">
        <v>24</v>
      </c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5" t="s">
        <v>32</v>
      </c>
      <c r="K14" s="90"/>
      <c r="L14" s="90"/>
      <c r="M14" s="90"/>
      <c r="N14" s="89"/>
      <c r="O14" s="90"/>
      <c r="P14" s="90"/>
      <c r="Q14" s="141" t="s">
        <v>41</v>
      </c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40" t="s">
        <v>9</v>
      </c>
      <c r="K15" s="93"/>
      <c r="L15" s="90"/>
      <c r="M15" s="90"/>
      <c r="N15" s="90"/>
      <c r="O15" s="89"/>
      <c r="P15" s="90"/>
      <c r="Q15" s="141" t="s">
        <v>31</v>
      </c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135" t="s">
        <v>19</v>
      </c>
      <c r="J16" s="135" t="s">
        <v>26</v>
      </c>
      <c r="K16" s="90"/>
      <c r="L16" s="91"/>
      <c r="M16" s="90"/>
      <c r="N16" s="90"/>
      <c r="O16" s="90"/>
      <c r="P16" s="135" t="s">
        <v>14</v>
      </c>
      <c r="Q16" s="141" t="s">
        <v>9</v>
      </c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17</v>
      </c>
      <c r="K17" s="136" t="s">
        <v>34</v>
      </c>
      <c r="L17" s="136" t="s">
        <v>12</v>
      </c>
      <c r="M17" s="136" t="s">
        <v>23</v>
      </c>
      <c r="N17" s="136" t="s">
        <v>24</v>
      </c>
      <c r="O17" s="136" t="s">
        <v>41</v>
      </c>
      <c r="P17" s="136" t="s">
        <v>9</v>
      </c>
      <c r="Q17" s="144" t="s">
        <v>26</v>
      </c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142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Mese!B23</f>
        <v>TUDOR Bianca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4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/>
      <c r="Q72" s="12">
        <v>10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0</v>
      </c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>
        <v>2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10</v>
      </c>
      <c r="N77" s="14">
        <v>1</v>
      </c>
      <c r="O77" s="14">
        <v>8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7" sqref="BC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191</v>
      </c>
      <c r="BD3" s="26">
        <v>28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81" t="s">
        <v>192</v>
      </c>
      <c r="BD4" s="29">
        <v>14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135" t="s">
        <v>14</v>
      </c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193</v>
      </c>
      <c r="BC5" s="81" t="s">
        <v>98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135" t="s">
        <v>23</v>
      </c>
      <c r="N6" s="135" t="s">
        <v>17</v>
      </c>
      <c r="O6" s="90"/>
      <c r="P6" s="90"/>
      <c r="Q6" s="141" t="s">
        <v>41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194</v>
      </c>
      <c r="BC6" s="81" t="s">
        <v>195</v>
      </c>
      <c r="BD6" s="29">
        <v>24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40" t="s">
        <v>19</v>
      </c>
      <c r="N7" s="135" t="s">
        <v>30</v>
      </c>
      <c r="O7" s="90"/>
      <c r="P7" s="90"/>
      <c r="Q7" s="141" t="s">
        <v>31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196</v>
      </c>
      <c r="BC7" s="81" t="s">
        <v>197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5" t="s">
        <v>16</v>
      </c>
      <c r="N8" s="135" t="s">
        <v>19</v>
      </c>
      <c r="O8" s="135" t="s">
        <v>32</v>
      </c>
      <c r="P8" s="135" t="s">
        <v>26</v>
      </c>
      <c r="Q8" s="141" t="s">
        <v>9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198</v>
      </c>
      <c r="BC8" s="81" t="s">
        <v>199</v>
      </c>
      <c r="BD8" s="29">
        <v>138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135" t="s">
        <v>14</v>
      </c>
      <c r="O9" s="93"/>
      <c r="P9" s="90"/>
      <c r="Q9" s="141" t="s">
        <v>27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121</v>
      </c>
      <c r="BC9" s="81" t="s">
        <v>200</v>
      </c>
      <c r="BD9" s="29">
        <v>43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9</v>
      </c>
      <c r="K10" s="135" t="s">
        <v>41</v>
      </c>
      <c r="L10" s="135" t="s">
        <v>19</v>
      </c>
      <c r="M10" s="135" t="s">
        <v>12</v>
      </c>
      <c r="N10" s="135" t="s">
        <v>9</v>
      </c>
      <c r="O10" s="135" t="s">
        <v>26</v>
      </c>
      <c r="P10" s="135" t="s">
        <v>24</v>
      </c>
      <c r="Q10" s="141" t="s">
        <v>24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35" t="s">
        <v>26</v>
      </c>
      <c r="O11" s="93"/>
      <c r="P11" s="90"/>
      <c r="Q11" s="141" t="s">
        <v>34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41" t="s">
        <v>17</v>
      </c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97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201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Mese!B24</f>
        <v>BURCEA Eva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167" t="s">
        <v>292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2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10</v>
      </c>
      <c r="N66" s="11">
        <v>1</v>
      </c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0</v>
      </c>
      <c r="N67" s="11">
        <v>4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2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2</v>
      </c>
      <c r="O69" s="11"/>
      <c r="P69" s="11"/>
      <c r="Q69" s="12">
        <v>10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8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5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29" t="s">
        <v>9</v>
      </c>
      <c r="AA3" s="1"/>
      <c r="AB3" s="1"/>
      <c r="AC3" s="1"/>
      <c r="AD3" s="1"/>
      <c r="AE3" s="1"/>
      <c r="AF3" s="58">
        <v>1</v>
      </c>
      <c r="AG3" s="103" t="s">
        <v>9</v>
      </c>
      <c r="AH3" s="104" t="s">
        <v>9</v>
      </c>
      <c r="AI3" s="127" t="s">
        <v>12</v>
      </c>
      <c r="AJ3" s="127" t="s">
        <v>14</v>
      </c>
      <c r="AK3" s="127" t="s">
        <v>17</v>
      </c>
      <c r="AL3" s="127" t="s">
        <v>21</v>
      </c>
      <c r="AM3" s="128" t="s">
        <v>39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2" t="s">
        <v>9</v>
      </c>
      <c r="U4" s="113" t="s">
        <v>9</v>
      </c>
      <c r="V4" s="113" t="s">
        <v>9</v>
      </c>
      <c r="W4" s="113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05" t="s">
        <v>23</v>
      </c>
      <c r="AH4" s="106" t="s">
        <v>24</v>
      </c>
      <c r="AI4" s="106" t="s">
        <v>28</v>
      </c>
      <c r="AJ4" s="106" t="s">
        <v>30</v>
      </c>
      <c r="AK4" s="106" t="s">
        <v>26</v>
      </c>
      <c r="AL4" s="106" t="s">
        <v>39</v>
      </c>
      <c r="AM4" s="107" t="s">
        <v>41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14" t="s">
        <v>14</v>
      </c>
      <c r="AA5" s="1"/>
      <c r="AB5" s="1"/>
      <c r="AC5" s="1"/>
      <c r="AD5" s="1"/>
      <c r="AE5" s="57"/>
      <c r="AF5" s="59">
        <v>3</v>
      </c>
      <c r="AG5" s="105" t="s">
        <v>24</v>
      </c>
      <c r="AH5" s="106" t="s">
        <v>24</v>
      </c>
      <c r="AI5" s="106" t="s">
        <v>32</v>
      </c>
      <c r="AJ5" s="106" t="s">
        <v>19</v>
      </c>
      <c r="AK5" s="106" t="s">
        <v>19</v>
      </c>
      <c r="AL5" s="106" t="s">
        <v>26</v>
      </c>
      <c r="AM5" s="107" t="s">
        <v>43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13" t="s">
        <v>17</v>
      </c>
      <c r="Z6" s="114" t="s">
        <v>17</v>
      </c>
      <c r="AA6" s="1"/>
      <c r="AB6" s="1"/>
      <c r="AC6" s="1"/>
      <c r="AD6" s="1"/>
      <c r="AE6" s="57"/>
      <c r="AF6" s="59">
        <v>4</v>
      </c>
      <c r="AG6" s="105" t="s">
        <v>12</v>
      </c>
      <c r="AH6" s="106" t="s">
        <v>17</v>
      </c>
      <c r="AI6" s="106" t="s">
        <v>32</v>
      </c>
      <c r="AJ6" s="106" t="s">
        <v>32</v>
      </c>
      <c r="AK6" s="106" t="s">
        <v>31</v>
      </c>
      <c r="AL6" s="106" t="s">
        <v>45</v>
      </c>
      <c r="AM6" s="107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13" t="s">
        <v>20</v>
      </c>
      <c r="Y7" s="106" t="s">
        <v>21</v>
      </c>
      <c r="Z7" s="114" t="s">
        <v>21</v>
      </c>
      <c r="AA7" s="1"/>
      <c r="AB7" s="1"/>
      <c r="AC7" s="1"/>
      <c r="AD7" s="1"/>
      <c r="AE7" s="57"/>
      <c r="AF7" s="59">
        <v>5</v>
      </c>
      <c r="AG7" s="105" t="s">
        <v>9</v>
      </c>
      <c r="AH7" s="106" t="s">
        <v>9</v>
      </c>
      <c r="AI7" s="106" t="s">
        <v>14</v>
      </c>
      <c r="AJ7" s="106" t="s">
        <v>17</v>
      </c>
      <c r="AK7" s="106" t="s">
        <v>24</v>
      </c>
      <c r="AL7" s="106" t="s">
        <v>32</v>
      </c>
      <c r="AM7" s="107" t="s">
        <v>34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12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14" t="s">
        <v>24</v>
      </c>
      <c r="AA8" s="1"/>
      <c r="AB8" s="1"/>
      <c r="AC8" s="1"/>
      <c r="AD8" s="1"/>
      <c r="AE8" s="57"/>
      <c r="AF8" s="59">
        <v>6</v>
      </c>
      <c r="AG8" s="105" t="s">
        <v>17</v>
      </c>
      <c r="AH8" s="106" t="s">
        <v>24</v>
      </c>
      <c r="AI8" s="106" t="s">
        <v>28</v>
      </c>
      <c r="AJ8" s="106" t="s">
        <v>30</v>
      </c>
      <c r="AK8" s="106" t="s">
        <v>32</v>
      </c>
      <c r="AL8" s="106" t="s">
        <v>19</v>
      </c>
      <c r="AM8" s="107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05" t="s">
        <v>17</v>
      </c>
      <c r="AH9" s="106" t="s">
        <v>20</v>
      </c>
      <c r="AI9" s="106" t="s">
        <v>32</v>
      </c>
      <c r="AJ9" s="106" t="s">
        <v>19</v>
      </c>
      <c r="AK9" s="106" t="s">
        <v>16</v>
      </c>
      <c r="AL9" s="106" t="s">
        <v>31</v>
      </c>
      <c r="AM9" s="107" t="s">
        <v>39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12" t="s">
        <v>28</v>
      </c>
      <c r="U10" s="113" t="s">
        <v>28</v>
      </c>
      <c r="V10" s="106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12" t="s">
        <v>32</v>
      </c>
      <c r="U11" s="113" t="s">
        <v>32</v>
      </c>
      <c r="V11" s="113" t="s">
        <v>32</v>
      </c>
      <c r="W11" s="113" t="s">
        <v>32</v>
      </c>
      <c r="X11" s="106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06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13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13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12" t="s">
        <v>39</v>
      </c>
      <c r="U16" s="113" t="s">
        <v>39</v>
      </c>
      <c r="V16" s="115" t="s">
        <v>39</v>
      </c>
      <c r="W16" s="108" t="s">
        <v>41</v>
      </c>
      <c r="X16" s="115" t="s">
        <v>41</v>
      </c>
      <c r="Y16" s="108" t="s">
        <v>42</v>
      </c>
      <c r="Z16" s="116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8" t="s">
        <v>45</v>
      </c>
      <c r="U17" s="116" t="s">
        <v>45</v>
      </c>
      <c r="V17" s="155">
        <f>J39</f>
        <v>51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7"/>
      <c r="F18" s="15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4"/>
      <c r="AF22" s="124"/>
      <c r="AG22" s="124"/>
      <c r="AH22" s="124"/>
      <c r="AI22" s="124"/>
      <c r="AJ22" s="124"/>
      <c r="AK22" s="124"/>
      <c r="AL22" s="124"/>
    </row>
    <row r="23" spans="1:34" ht="20.25">
      <c r="A23" s="125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51</v>
      </c>
      <c r="K39" s="4" t="s">
        <v>2</v>
      </c>
      <c r="M39" s="123">
        <f>A40+E40+I40+O40+U40-AB40</f>
        <v>20</v>
      </c>
      <c r="N39" s="4" t="s">
        <v>3</v>
      </c>
      <c r="Q39" s="123">
        <f>SUM(B40:D40)+SUM(F40:H40)+SUM(J40:N40)+SUM(P40:T40)+SUM(V40:Z40)</f>
        <v>31</v>
      </c>
      <c r="R39" s="4" t="s">
        <v>4</v>
      </c>
    </row>
    <row r="40" spans="1:27" ht="20.25">
      <c r="A40" s="4">
        <v>7</v>
      </c>
      <c r="B40" s="4">
        <v>2</v>
      </c>
      <c r="C40" s="4">
        <v>3</v>
      </c>
      <c r="D40" s="4">
        <v>2</v>
      </c>
      <c r="E40" s="4">
        <v>4</v>
      </c>
      <c r="F40" s="4">
        <v>1</v>
      </c>
      <c r="G40" s="4">
        <v>1</v>
      </c>
      <c r="H40" s="4">
        <v>0</v>
      </c>
      <c r="I40" s="4">
        <v>5</v>
      </c>
      <c r="J40" s="4">
        <v>1</v>
      </c>
      <c r="K40" s="4">
        <v>0</v>
      </c>
      <c r="L40" s="4">
        <v>2</v>
      </c>
      <c r="M40" s="4">
        <v>1</v>
      </c>
      <c r="N40" s="4">
        <v>0</v>
      </c>
      <c r="O40" s="4">
        <v>1</v>
      </c>
      <c r="P40" s="4">
        <v>3</v>
      </c>
      <c r="Q40" s="4">
        <v>0</v>
      </c>
      <c r="R40" s="122">
        <v>5</v>
      </c>
      <c r="S40">
        <v>4</v>
      </c>
      <c r="T40" s="6">
        <v>4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57"/>
      <c r="AF2" s="20"/>
      <c r="AG2" s="149" t="s">
        <v>55</v>
      </c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11" t="s">
        <v>9</v>
      </c>
      <c r="AA3" s="1"/>
      <c r="AB3" s="1"/>
      <c r="AC3" s="1"/>
      <c r="AD3" s="1"/>
      <c r="AE3" s="1"/>
      <c r="AF3" s="1"/>
      <c r="AG3" s="105" t="s">
        <v>11</v>
      </c>
      <c r="AH3" s="104" t="s">
        <v>9</v>
      </c>
      <c r="AI3" s="127" t="s">
        <v>42</v>
      </c>
      <c r="AJ3" s="127" t="s">
        <v>9</v>
      </c>
      <c r="AK3" s="127" t="s">
        <v>24</v>
      </c>
      <c r="AL3" s="127" t="s">
        <v>12</v>
      </c>
      <c r="AM3" s="128" t="s">
        <v>34</v>
      </c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/>
      <c r="AE4" s="57"/>
      <c r="AF4" s="2"/>
      <c r="AG4" s="105" t="s">
        <v>31</v>
      </c>
      <c r="AH4" s="106" t="s">
        <v>9</v>
      </c>
      <c r="AI4" s="106" t="s">
        <v>12</v>
      </c>
      <c r="AJ4" s="106" t="s">
        <v>45</v>
      </c>
      <c r="AK4" s="106" t="s">
        <v>28</v>
      </c>
      <c r="AL4" s="106" t="s">
        <v>16</v>
      </c>
      <c r="AM4" s="107" t="s">
        <v>17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12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05" t="s">
        <v>30</v>
      </c>
      <c r="AH5" s="106" t="s">
        <v>30</v>
      </c>
      <c r="AI5" s="106" t="s">
        <v>26</v>
      </c>
      <c r="AJ5" s="106" t="s">
        <v>19</v>
      </c>
      <c r="AK5" s="106" t="s">
        <v>17</v>
      </c>
      <c r="AL5" s="106" t="s">
        <v>12</v>
      </c>
      <c r="AM5" s="107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12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14" t="s">
        <v>17</v>
      </c>
      <c r="AA6" s="1"/>
      <c r="AB6" s="1"/>
      <c r="AC6" s="1"/>
      <c r="AD6" s="1"/>
      <c r="AE6" s="57"/>
      <c r="AF6" s="1"/>
      <c r="AG6" s="105" t="s">
        <v>11</v>
      </c>
      <c r="AH6" s="106" t="s">
        <v>24</v>
      </c>
      <c r="AI6" s="106" t="s">
        <v>17</v>
      </c>
      <c r="AJ6" s="106" t="s">
        <v>31</v>
      </c>
      <c r="AK6" s="106" t="s">
        <v>12</v>
      </c>
      <c r="AL6" s="106" t="s">
        <v>39</v>
      </c>
      <c r="AM6" s="107" t="s">
        <v>17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12" t="s">
        <v>17</v>
      </c>
      <c r="U7" s="113" t="s">
        <v>17</v>
      </c>
      <c r="V7" s="113" t="s">
        <v>17</v>
      </c>
      <c r="W7" s="106" t="s">
        <v>20</v>
      </c>
      <c r="X7" s="106" t="s">
        <v>20</v>
      </c>
      <c r="Y7" s="106" t="s">
        <v>21</v>
      </c>
      <c r="Z7" s="114" t="s">
        <v>21</v>
      </c>
      <c r="AA7" s="1"/>
      <c r="AB7" s="1"/>
      <c r="AC7" s="1"/>
      <c r="AD7" s="1"/>
      <c r="AE7" s="57"/>
      <c r="AF7" s="1"/>
      <c r="AG7" s="105" t="s">
        <v>9</v>
      </c>
      <c r="AH7" s="106" t="s">
        <v>21</v>
      </c>
      <c r="AI7" s="106" t="s">
        <v>14</v>
      </c>
      <c r="AJ7" s="106" t="s">
        <v>9</v>
      </c>
      <c r="AK7" s="106" t="s">
        <v>24</v>
      </c>
      <c r="AL7" s="106" t="s">
        <v>34</v>
      </c>
      <c r="AM7" s="107" t="s">
        <v>24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14" t="s">
        <v>24</v>
      </c>
      <c r="AA8" s="1"/>
      <c r="AB8" s="1"/>
      <c r="AC8" s="1"/>
      <c r="AD8" s="1"/>
      <c r="AE8" s="57"/>
      <c r="AF8" s="1"/>
      <c r="AG8" s="105" t="s">
        <v>24</v>
      </c>
      <c r="AH8" s="106" t="s">
        <v>16</v>
      </c>
      <c r="AI8" s="106" t="s">
        <v>32</v>
      </c>
      <c r="AJ8" s="106" t="s">
        <v>19</v>
      </c>
      <c r="AK8" s="117"/>
      <c r="AL8" s="117"/>
      <c r="AM8" s="12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20"/>
      <c r="AH9" s="117"/>
      <c r="AI9" s="113"/>
      <c r="AJ9" s="117"/>
      <c r="AK9" s="113"/>
      <c r="AL9" s="113"/>
      <c r="AM9" s="11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13" t="s">
        <v>28</v>
      </c>
      <c r="V10" s="106" t="s">
        <v>30</v>
      </c>
      <c r="W10" s="113" t="s">
        <v>30</v>
      </c>
      <c r="X10" s="113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13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12" t="s">
        <v>19</v>
      </c>
      <c r="U12" s="113" t="s">
        <v>19</v>
      </c>
      <c r="V12" s="106" t="s">
        <v>16</v>
      </c>
      <c r="W12" s="106" t="s">
        <v>16</v>
      </c>
      <c r="X12" s="113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57"/>
      <c r="AF12" s="1"/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57"/>
      <c r="AF13" s="1"/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13" t="s">
        <v>34</v>
      </c>
      <c r="W14" s="113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13" t="s">
        <v>26</v>
      </c>
      <c r="W15" s="113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15" t="s">
        <v>39</v>
      </c>
      <c r="W16" s="108" t="s">
        <v>41</v>
      </c>
      <c r="X16" s="108" t="s">
        <v>41</v>
      </c>
      <c r="Y16" s="115" t="s">
        <v>42</v>
      </c>
      <c r="Z16" s="109" t="s">
        <v>43</v>
      </c>
      <c r="AA16" s="1"/>
      <c r="AB16" s="1"/>
      <c r="AC16" s="1"/>
      <c r="AD16" s="1"/>
      <c r="AE16" s="57"/>
      <c r="AF16" s="1"/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19" t="s">
        <v>45</v>
      </c>
      <c r="U17" s="116" t="s">
        <v>45</v>
      </c>
      <c r="V17" s="155">
        <f>J39</f>
        <v>61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8"/>
      <c r="AH17" s="115"/>
      <c r="AI17" s="155">
        <f>100-V17</f>
        <v>39</v>
      </c>
      <c r="AJ17" s="156"/>
      <c r="AK17" s="36" t="str">
        <f>IF(AI17&gt;19,"de litere",IF(AI17=1,"litera","litere"))</f>
        <v>de 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57"/>
      <c r="F18" s="15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4"/>
      <c r="AF22" s="124"/>
      <c r="AG22" s="124"/>
      <c r="AH22" s="124"/>
      <c r="AI22" s="124"/>
      <c r="AJ22" s="124"/>
      <c r="AK22" s="124"/>
      <c r="AL22" s="124"/>
      <c r="AM22" s="124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41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61</v>
      </c>
      <c r="K39" s="4" t="s">
        <v>2</v>
      </c>
      <c r="M39" s="123">
        <f>A40+E40+I40+O40+U40-AB40</f>
        <v>24</v>
      </c>
      <c r="N39" s="4" t="s">
        <v>3</v>
      </c>
      <c r="Q39" s="123">
        <f>SUM(B40:D40)+SUM(F40:H40)+SUM(J40:N40)+SUM(P40:T40)+SUM(V40:Z40)</f>
        <v>36</v>
      </c>
      <c r="R39" s="4" t="s">
        <v>4</v>
      </c>
    </row>
    <row r="40" spans="1:27" ht="20.25">
      <c r="A40" s="4">
        <v>6</v>
      </c>
      <c r="B40" s="4">
        <v>0</v>
      </c>
      <c r="C40" s="4">
        <v>1</v>
      </c>
      <c r="D40" s="4">
        <v>3</v>
      </c>
      <c r="E40" s="4">
        <v>5</v>
      </c>
      <c r="F40" s="4">
        <v>2</v>
      </c>
      <c r="G40" s="4">
        <v>1</v>
      </c>
      <c r="H40" s="4">
        <v>1</v>
      </c>
      <c r="I40" s="4">
        <v>5</v>
      </c>
      <c r="J40" s="4">
        <v>1</v>
      </c>
      <c r="K40" s="4">
        <v>0</v>
      </c>
      <c r="L40" s="4">
        <v>3</v>
      </c>
      <c r="M40" s="4">
        <v>1</v>
      </c>
      <c r="N40" s="4">
        <v>5</v>
      </c>
      <c r="O40" s="4">
        <v>3</v>
      </c>
      <c r="P40" s="4">
        <v>2</v>
      </c>
      <c r="Q40" s="4">
        <v>0</v>
      </c>
      <c r="R40" s="4">
        <v>5</v>
      </c>
      <c r="S40">
        <v>3</v>
      </c>
      <c r="T40" s="6">
        <v>5</v>
      </c>
      <c r="U40" s="6">
        <v>5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03" t="s">
        <v>9</v>
      </c>
      <c r="U3" s="104" t="s">
        <v>9</v>
      </c>
      <c r="V3" s="10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07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06" t="s">
        <v>14</v>
      </c>
      <c r="Y5" s="106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06" t="s">
        <v>17</v>
      </c>
      <c r="V6" s="106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05" t="s">
        <v>23</v>
      </c>
      <c r="U8" s="106" t="s">
        <v>24</v>
      </c>
      <c r="V8" s="106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06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06" t="s">
        <v>30</v>
      </c>
      <c r="W10" s="113" t="s">
        <v>30</v>
      </c>
      <c r="X10" s="113" t="s">
        <v>30</v>
      </c>
      <c r="Y10" s="106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06" t="s">
        <v>19</v>
      </c>
      <c r="Y11" s="106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06" t="s">
        <v>16</v>
      </c>
      <c r="W12" s="113" t="s">
        <v>16</v>
      </c>
      <c r="X12" s="113" t="s">
        <v>16</v>
      </c>
      <c r="Y12" s="113" t="s">
        <v>16</v>
      </c>
      <c r="Z12" s="107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07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06" t="s">
        <v>26</v>
      </c>
      <c r="Y14" s="106" t="s">
        <v>26</v>
      </c>
      <c r="Z14" s="107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08" t="s">
        <v>41</v>
      </c>
      <c r="X16" s="108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/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126</v>
      </c>
      <c r="BC3" s="80" t="s">
        <v>127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128</v>
      </c>
      <c r="BC4" s="81" t="s">
        <v>129</v>
      </c>
      <c r="BD4" s="29">
        <v>122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130</v>
      </c>
      <c r="BC5" s="81" t="s">
        <v>131</v>
      </c>
      <c r="BD5" s="29">
        <v>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135" t="s">
        <v>30</v>
      </c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90</v>
      </c>
      <c r="BC6" s="81" t="s">
        <v>132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135" t="s">
        <v>19</v>
      </c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92</v>
      </c>
      <c r="BC7" s="81" t="s">
        <v>93</v>
      </c>
      <c r="BD7" s="29">
        <v>428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135" t="s">
        <v>34</v>
      </c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133</v>
      </c>
      <c r="BC8" s="81" t="s">
        <v>85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135" t="s">
        <v>12</v>
      </c>
      <c r="H9" s="90"/>
      <c r="I9" s="135" t="s">
        <v>16</v>
      </c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45" t="s">
        <v>23</v>
      </c>
      <c r="D10" s="90"/>
      <c r="E10" s="135" t="s">
        <v>14</v>
      </c>
      <c r="F10" s="135" t="s">
        <v>31</v>
      </c>
      <c r="G10" s="135" t="s">
        <v>19</v>
      </c>
      <c r="H10" s="135" t="s">
        <v>26</v>
      </c>
      <c r="I10" s="135" t="s">
        <v>9</v>
      </c>
      <c r="J10" s="135" t="s">
        <v>32</v>
      </c>
      <c r="K10" s="135" t="s">
        <v>14</v>
      </c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45" t="s">
        <v>9</v>
      </c>
      <c r="D11" s="135" t="s">
        <v>26</v>
      </c>
      <c r="E11" s="135" t="s">
        <v>24</v>
      </c>
      <c r="F11" s="90"/>
      <c r="G11" s="135" t="s">
        <v>41</v>
      </c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45" t="s">
        <v>41</v>
      </c>
      <c r="D12" s="91"/>
      <c r="E12" s="90"/>
      <c r="F12" s="90"/>
      <c r="G12" s="135" t="s">
        <v>24</v>
      </c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45" t="s">
        <v>9</v>
      </c>
      <c r="D13" s="90"/>
      <c r="E13" s="90"/>
      <c r="F13" s="90"/>
      <c r="G13" s="135" t="s">
        <v>26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45" t="s">
        <v>27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45" t="s">
        <v>17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46" t="s">
        <v>28</v>
      </c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Mese!B3</f>
        <v>LACATIS Alexandru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4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>
        <v>2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10</v>
      </c>
      <c r="D70" s="11"/>
      <c r="E70" s="11">
        <v>2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2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>
        <v>8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8</v>
      </c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177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87</v>
      </c>
      <c r="BC4" s="81" t="s">
        <v>183</v>
      </c>
      <c r="BD4" s="29">
        <v>146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178</v>
      </c>
      <c r="BC5" s="81" t="s">
        <v>115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179</v>
      </c>
      <c r="BC6" s="81" t="s">
        <v>180</v>
      </c>
      <c r="BD6" s="29">
        <v>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138</v>
      </c>
      <c r="BC7" s="81" t="s">
        <v>181</v>
      </c>
      <c r="BD7" s="29">
        <v>455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9</v>
      </c>
      <c r="K10" s="135" t="s">
        <v>14</v>
      </c>
      <c r="L10" s="135" t="s">
        <v>19</v>
      </c>
      <c r="M10" s="135" t="s">
        <v>16</v>
      </c>
      <c r="N10" s="135" t="s">
        <v>26</v>
      </c>
      <c r="O10" s="135" t="s">
        <v>9</v>
      </c>
      <c r="P10" s="135" t="s">
        <v>26</v>
      </c>
      <c r="Q10" s="143" t="s">
        <v>24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141" t="s">
        <v>32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41" t="s">
        <v>41</v>
      </c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41" t="s">
        <v>17</v>
      </c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41" t="s">
        <v>12</v>
      </c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5" t="s">
        <v>34</v>
      </c>
      <c r="P15" s="90"/>
      <c r="Q15" s="141" t="s">
        <v>23</v>
      </c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135" t="s">
        <v>19</v>
      </c>
      <c r="P16" s="135" t="s">
        <v>26</v>
      </c>
      <c r="Q16" s="141" t="s">
        <v>24</v>
      </c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14</v>
      </c>
      <c r="K17" s="136" t="s">
        <v>17</v>
      </c>
      <c r="L17" s="136" t="s">
        <v>27</v>
      </c>
      <c r="M17" s="136" t="s">
        <v>24</v>
      </c>
      <c r="N17" s="136" t="s">
        <v>41</v>
      </c>
      <c r="O17" s="136" t="s">
        <v>31</v>
      </c>
      <c r="P17" s="136" t="s">
        <v>9</v>
      </c>
      <c r="Q17" s="144" t="s">
        <v>30</v>
      </c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182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Mese!B4</f>
        <v>FAUR Corneliu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5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2</v>
      </c>
      <c r="L70" s="11">
        <v>1</v>
      </c>
      <c r="M70" s="11">
        <v>2</v>
      </c>
      <c r="N70" s="11">
        <v>1</v>
      </c>
      <c r="O70" s="11">
        <v>1</v>
      </c>
      <c r="P70" s="11">
        <v>1</v>
      </c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>
        <v>10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10</v>
      </c>
      <c r="M77" s="14">
        <v>1</v>
      </c>
      <c r="N77" s="14">
        <v>8</v>
      </c>
      <c r="O77" s="14">
        <v>1</v>
      </c>
      <c r="P77" s="14">
        <v>1</v>
      </c>
      <c r="Q77" s="15">
        <v>4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5" zoomScaleNormal="85" zoomScalePageLayoutView="0" workbookViewId="0" topLeftCell="A1">
      <selection activeCell="BC25" sqref="BC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2" t="s">
        <v>41</v>
      </c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167</v>
      </c>
      <c r="BD3" s="26">
        <v>106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5" t="s">
        <v>32</v>
      </c>
      <c r="Q4" s="141" t="s">
        <v>9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168</v>
      </c>
      <c r="BC4" s="81" t="s">
        <v>106</v>
      </c>
      <c r="BD4" s="29">
        <v>17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3" t="s">
        <v>28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168</v>
      </c>
      <c r="BC5" s="81" t="s">
        <v>169</v>
      </c>
      <c r="BD5" s="29">
        <v>16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41" t="s">
        <v>41</v>
      </c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71</v>
      </c>
      <c r="BC6" s="81" t="s">
        <v>106</v>
      </c>
      <c r="BD6" s="29">
        <v>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1" t="s">
        <v>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72</v>
      </c>
      <c r="BC7" s="81" t="s">
        <v>170</v>
      </c>
      <c r="BD7" s="29">
        <v>458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41" t="s">
        <v>31</v>
      </c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72</v>
      </c>
      <c r="BC8" s="81" t="s">
        <v>171</v>
      </c>
      <c r="BD8" s="29">
        <v>32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5" t="s">
        <v>30</v>
      </c>
      <c r="P9" s="135" t="s">
        <v>19</v>
      </c>
      <c r="Q9" s="141" t="s">
        <v>26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72</v>
      </c>
      <c r="BC9" s="81" t="s">
        <v>172</v>
      </c>
      <c r="BD9" s="29">
        <v>33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14</v>
      </c>
      <c r="K10" s="135" t="s">
        <v>17</v>
      </c>
      <c r="L10" s="135" t="s">
        <v>34</v>
      </c>
      <c r="M10" s="135" t="s">
        <v>12</v>
      </c>
      <c r="N10" s="135" t="s">
        <v>23</v>
      </c>
      <c r="O10" s="135" t="s">
        <v>24</v>
      </c>
      <c r="P10" s="135" t="s">
        <v>14</v>
      </c>
      <c r="Q10" s="141" t="s">
        <v>17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77</v>
      </c>
      <c r="BC10" s="81" t="s">
        <v>173</v>
      </c>
      <c r="BD10" s="29">
        <v>20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135" t="s">
        <v>19</v>
      </c>
      <c r="O11" s="135" t="s">
        <v>26</v>
      </c>
      <c r="P11" s="135" t="s">
        <v>9</v>
      </c>
      <c r="Q11" s="141" t="s">
        <v>27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78</v>
      </c>
      <c r="BC11" s="81" t="s">
        <v>174</v>
      </c>
      <c r="BD11" s="29">
        <v>13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135" t="s">
        <v>16</v>
      </c>
      <c r="O12" s="90"/>
      <c r="P12" s="91"/>
      <c r="Q12" s="141" t="s">
        <v>24</v>
      </c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75</v>
      </c>
      <c r="BC12" s="81" t="s">
        <v>175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41" t="s">
        <v>26</v>
      </c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66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176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171" t="str">
        <f>Mese!B5</f>
        <v>MIHALACHE Vasile</v>
      </c>
      <c r="F20" s="52"/>
      <c r="G20" s="52"/>
      <c r="H20" s="52"/>
      <c r="I20" s="52"/>
      <c r="J20" s="52"/>
      <c r="K20" s="52"/>
      <c r="L20" s="52"/>
      <c r="M20" s="51"/>
      <c r="N20" s="49"/>
      <c r="O20" s="172" t="s">
        <v>293</v>
      </c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2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>
        <v>1</v>
      </c>
      <c r="P71" s="11">
        <v>1</v>
      </c>
      <c r="Q71" s="12">
        <v>10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2</v>
      </c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249</v>
      </c>
      <c r="BD3" s="26">
        <v>114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62</v>
      </c>
      <c r="BC4" s="81" t="s">
        <v>115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64</v>
      </c>
      <c r="BC5" s="81" t="s">
        <v>250</v>
      </c>
      <c r="BD5" s="29">
        <v>431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67</v>
      </c>
      <c r="BC6" s="81" t="s">
        <v>251</v>
      </c>
      <c r="BD6" s="29">
        <v>98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65</v>
      </c>
      <c r="BC7" s="81" t="s">
        <v>252</v>
      </c>
      <c r="BD7" s="29">
        <v>11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96</v>
      </c>
      <c r="BC8" s="81" t="s">
        <v>253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14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17</v>
      </c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135" t="s">
        <v>19</v>
      </c>
      <c r="I12" s="90"/>
      <c r="J12" s="135" t="s">
        <v>27</v>
      </c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135" t="s">
        <v>16</v>
      </c>
      <c r="H13" s="135" t="s">
        <v>9</v>
      </c>
      <c r="I13" s="135" t="s">
        <v>26</v>
      </c>
      <c r="J13" s="135" t="s">
        <v>24</v>
      </c>
      <c r="K13" s="135" t="s">
        <v>30</v>
      </c>
      <c r="L13" s="140" t="s">
        <v>24</v>
      </c>
      <c r="M13" s="135" t="s">
        <v>32</v>
      </c>
      <c r="N13" s="135" t="s">
        <v>14</v>
      </c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5" t="s">
        <v>41</v>
      </c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5" t="s">
        <v>31</v>
      </c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135" t="s">
        <v>19</v>
      </c>
      <c r="G16" s="90"/>
      <c r="H16" s="91"/>
      <c r="I16" s="135" t="s">
        <v>26</v>
      </c>
      <c r="J16" s="135" t="s">
        <v>9</v>
      </c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17</v>
      </c>
      <c r="D17" s="136" t="s">
        <v>34</v>
      </c>
      <c r="E17" s="136" t="s">
        <v>12</v>
      </c>
      <c r="F17" s="136" t="s">
        <v>23</v>
      </c>
      <c r="G17" s="136" t="s">
        <v>24</v>
      </c>
      <c r="H17" s="136" t="s">
        <v>41</v>
      </c>
      <c r="I17" s="136" t="s">
        <v>9</v>
      </c>
      <c r="J17" s="136" t="s">
        <v>26</v>
      </c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99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Mese!B6</f>
        <v>DONCIU Cosmin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/>
      <c r="J72" s="11">
        <v>10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2</v>
      </c>
      <c r="H73" s="11">
        <v>1</v>
      </c>
      <c r="I73" s="11">
        <v>1</v>
      </c>
      <c r="J73" s="11">
        <v>1</v>
      </c>
      <c r="K73" s="11">
        <v>4</v>
      </c>
      <c r="L73" s="11">
        <v>0</v>
      </c>
      <c r="M73" s="11">
        <v>1</v>
      </c>
      <c r="N73" s="11">
        <v>2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8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10</v>
      </c>
      <c r="G77" s="14">
        <v>1</v>
      </c>
      <c r="H77" s="14">
        <v>8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P21" sqref="P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135</v>
      </c>
      <c r="BC3" s="80" t="s">
        <v>183</v>
      </c>
      <c r="BD3" s="26">
        <v>114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135</v>
      </c>
      <c r="BC4" s="81" t="s">
        <v>202</v>
      </c>
      <c r="BD4" s="29">
        <v>23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62</v>
      </c>
      <c r="BC5" s="81" t="s">
        <v>203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64</v>
      </c>
      <c r="BC6" s="81" t="s">
        <v>204</v>
      </c>
      <c r="BD6" s="29">
        <v>455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64</v>
      </c>
      <c r="BC7" s="81" t="s">
        <v>205</v>
      </c>
      <c r="BD7" s="29">
        <v>28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206</v>
      </c>
      <c r="BC8" s="81" t="s">
        <v>207</v>
      </c>
      <c r="BD8" s="29">
        <v>11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40" t="s">
        <v>24</v>
      </c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206</v>
      </c>
      <c r="BC9" s="81" t="s">
        <v>208</v>
      </c>
      <c r="BD9" s="29">
        <v>12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32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147</v>
      </c>
      <c r="BC10" s="81" t="s">
        <v>91</v>
      </c>
      <c r="BD10" s="29">
        <v>15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5" t="s">
        <v>41</v>
      </c>
      <c r="K11" s="135" t="s">
        <v>9</v>
      </c>
      <c r="L11" s="135" t="s">
        <v>14</v>
      </c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209</v>
      </c>
      <c r="BC11" s="81" t="s">
        <v>210</v>
      </c>
      <c r="BD11" s="29">
        <v>11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5" t="s">
        <v>17</v>
      </c>
      <c r="K12" s="135" t="s">
        <v>26</v>
      </c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211</v>
      </c>
      <c r="BC12" s="81" t="s">
        <v>83</v>
      </c>
      <c r="BD12" s="29">
        <v>11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5" t="s">
        <v>12</v>
      </c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212</v>
      </c>
      <c r="BC13" s="81" t="s">
        <v>123</v>
      </c>
      <c r="BD13" s="29">
        <v>15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5" t="s">
        <v>23</v>
      </c>
      <c r="K14" s="135" t="s">
        <v>19</v>
      </c>
      <c r="L14" s="135" t="s">
        <v>26</v>
      </c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135" t="s">
        <v>14</v>
      </c>
      <c r="J15" s="135" t="s">
        <v>24</v>
      </c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135" t="s">
        <v>16</v>
      </c>
      <c r="I16" s="135" t="s">
        <v>19</v>
      </c>
      <c r="J16" s="135" t="s">
        <v>26</v>
      </c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41</v>
      </c>
      <c r="D17" s="136" t="s">
        <v>31</v>
      </c>
      <c r="E17" s="136" t="s">
        <v>9</v>
      </c>
      <c r="F17" s="136" t="s">
        <v>27</v>
      </c>
      <c r="G17" s="136" t="s">
        <v>30</v>
      </c>
      <c r="H17" s="136" t="s">
        <v>9</v>
      </c>
      <c r="I17" s="136" t="s">
        <v>34</v>
      </c>
      <c r="J17" s="136" t="s">
        <v>24</v>
      </c>
      <c r="K17" s="136" t="s">
        <v>17</v>
      </c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124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171" t="str">
        <f>Mese!B7</f>
        <v>GHEORGHIU Alexandru</v>
      </c>
      <c r="F20" s="173"/>
      <c r="G20" s="173"/>
      <c r="H20" s="173"/>
      <c r="I20" s="173"/>
      <c r="J20" s="173"/>
      <c r="K20" s="173"/>
      <c r="L20" s="173"/>
      <c r="M20" s="174"/>
      <c r="N20" s="175"/>
      <c r="O20" s="172" t="s">
        <v>294</v>
      </c>
      <c r="P20" s="176"/>
      <c r="Q20" s="177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0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8</v>
      </c>
      <c r="K71" s="11">
        <v>1</v>
      </c>
      <c r="L71" s="11">
        <v>2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10</v>
      </c>
      <c r="K74" s="11">
        <v>1</v>
      </c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2</v>
      </c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2</v>
      </c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>
        <v>10</v>
      </c>
      <c r="G77" s="14">
        <v>4</v>
      </c>
      <c r="H77" s="14">
        <v>1</v>
      </c>
      <c r="I77" s="14">
        <v>1</v>
      </c>
      <c r="J77" s="14">
        <v>1</v>
      </c>
      <c r="K77" s="14">
        <v>1</v>
      </c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88</v>
      </c>
      <c r="BC3" s="80" t="s">
        <v>89</v>
      </c>
      <c r="BD3" s="26">
        <v>74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90</v>
      </c>
      <c r="BC4" s="81" t="s">
        <v>91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92</v>
      </c>
      <c r="BC5" s="81" t="s">
        <v>93</v>
      </c>
      <c r="BD5" s="29">
        <v>491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245</v>
      </c>
      <c r="BC6" s="81" t="s">
        <v>246</v>
      </c>
      <c r="BD6" s="29">
        <v>82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247</v>
      </c>
      <c r="BC7" s="81" t="s">
        <v>248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133</v>
      </c>
      <c r="BC8" s="81" t="s">
        <v>83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135" t="s">
        <v>12</v>
      </c>
      <c r="G9" s="90"/>
      <c r="H9" s="90"/>
      <c r="I9" s="135" t="s">
        <v>14</v>
      </c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45" t="s">
        <v>23</v>
      </c>
      <c r="D10" s="135" t="s">
        <v>19</v>
      </c>
      <c r="E10" s="135" t="s">
        <v>31</v>
      </c>
      <c r="F10" s="135" t="s">
        <v>19</v>
      </c>
      <c r="G10" s="135" t="s">
        <v>16</v>
      </c>
      <c r="H10" s="135" t="s">
        <v>34</v>
      </c>
      <c r="I10" s="135" t="s">
        <v>24</v>
      </c>
      <c r="J10" s="135" t="s">
        <v>30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45" t="s">
        <v>9</v>
      </c>
      <c r="D11" s="135" t="s">
        <v>26</v>
      </c>
      <c r="E11" s="93"/>
      <c r="F11" s="135" t="s">
        <v>41</v>
      </c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45" t="s">
        <v>41</v>
      </c>
      <c r="D12" s="91"/>
      <c r="E12" s="90"/>
      <c r="F12" s="135" t="s">
        <v>24</v>
      </c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45" t="s">
        <v>9</v>
      </c>
      <c r="D13" s="90"/>
      <c r="E13" s="90"/>
      <c r="F13" s="135" t="s">
        <v>26</v>
      </c>
      <c r="G13" s="135" t="s">
        <v>26</v>
      </c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45" t="s">
        <v>27</v>
      </c>
      <c r="D14" s="90"/>
      <c r="E14" s="90"/>
      <c r="F14" s="135" t="s">
        <v>9</v>
      </c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45" t="s">
        <v>17</v>
      </c>
      <c r="D15" s="90"/>
      <c r="E15" s="89"/>
      <c r="F15" s="135" t="s">
        <v>32</v>
      </c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46" t="s">
        <v>28</v>
      </c>
      <c r="D16" s="89"/>
      <c r="E16" s="90"/>
      <c r="F16" s="135" t="s">
        <v>14</v>
      </c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37" t="s">
        <v>17</v>
      </c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107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Mese!B8</f>
        <v>GOSA Dan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/>
      <c r="I69" s="11">
        <v>2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10</v>
      </c>
      <c r="D70" s="11">
        <v>1</v>
      </c>
      <c r="E70" s="11">
        <v>1</v>
      </c>
      <c r="F70" s="11">
        <v>1</v>
      </c>
      <c r="G70" s="11">
        <v>2</v>
      </c>
      <c r="H70" s="11">
        <v>1</v>
      </c>
      <c r="I70" s="11">
        <v>1</v>
      </c>
      <c r="J70" s="11">
        <v>4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/>
      <c r="F71" s="11">
        <v>8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8</v>
      </c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>
        <v>1</v>
      </c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0</v>
      </c>
      <c r="D76" s="11"/>
      <c r="E76" s="11"/>
      <c r="F76" s="11">
        <v>2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1" sqref="E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6" t="s">
        <v>60</v>
      </c>
      <c r="C1" s="1"/>
      <c r="D1" s="1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8" t="s">
        <v>9</v>
      </c>
      <c r="U3" s="134" t="s">
        <v>9</v>
      </c>
      <c r="V3" s="134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70</v>
      </c>
      <c r="BC3" s="80" t="s">
        <v>184</v>
      </c>
      <c r="BD3" s="26">
        <v>80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1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185</v>
      </c>
      <c r="BC4" s="81" t="s">
        <v>86</v>
      </c>
      <c r="BD4" s="29">
        <v>17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0" t="s">
        <v>14</v>
      </c>
      <c r="Y5" s="130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185</v>
      </c>
      <c r="BC5" s="81" t="s">
        <v>186</v>
      </c>
      <c r="BD5" s="29">
        <v>11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0" t="s">
        <v>17</v>
      </c>
      <c r="V6" s="130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87</v>
      </c>
      <c r="BC6" s="81" t="s">
        <v>187</v>
      </c>
      <c r="BD6" s="29">
        <v>155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178</v>
      </c>
      <c r="BC7" s="81" t="s">
        <v>188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33" t="s">
        <v>23</v>
      </c>
      <c r="U8" s="130" t="s">
        <v>24</v>
      </c>
      <c r="V8" s="130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138</v>
      </c>
      <c r="BC8" s="81" t="s">
        <v>189</v>
      </c>
      <c r="BD8" s="29">
        <v>422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5" t="s">
        <v>41</v>
      </c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30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5" t="s">
        <v>9</v>
      </c>
      <c r="K10" s="135" t="s">
        <v>14</v>
      </c>
      <c r="L10" s="135" t="s">
        <v>19</v>
      </c>
      <c r="M10" s="135" t="s">
        <v>31</v>
      </c>
      <c r="N10" s="135" t="s">
        <v>30</v>
      </c>
      <c r="O10" s="135" t="s">
        <v>24</v>
      </c>
      <c r="P10" s="135" t="s">
        <v>26</v>
      </c>
      <c r="Q10" s="141" t="s">
        <v>9</v>
      </c>
      <c r="R10" s="39"/>
      <c r="S10" s="2"/>
      <c r="T10" s="112" t="s">
        <v>28</v>
      </c>
      <c r="U10" s="113" t="s">
        <v>28</v>
      </c>
      <c r="V10" s="130" t="s">
        <v>30</v>
      </c>
      <c r="W10" s="113" t="s">
        <v>30</v>
      </c>
      <c r="X10" s="113" t="s">
        <v>30</v>
      </c>
      <c r="Y10" s="130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135" t="s">
        <v>32</v>
      </c>
      <c r="P11" s="90"/>
      <c r="Q11" s="141" t="s">
        <v>14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0" t="s">
        <v>19</v>
      </c>
      <c r="Y11" s="130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41" t="s">
        <v>17</v>
      </c>
      <c r="R12" s="39"/>
      <c r="S12" s="2"/>
      <c r="T12" s="112" t="s">
        <v>19</v>
      </c>
      <c r="U12" s="113" t="s">
        <v>19</v>
      </c>
      <c r="V12" s="130" t="s">
        <v>16</v>
      </c>
      <c r="W12" s="113" t="s">
        <v>16</v>
      </c>
      <c r="X12" s="113" t="s">
        <v>16</v>
      </c>
      <c r="Y12" s="113" t="s">
        <v>16</v>
      </c>
      <c r="Z12" s="131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41" t="s">
        <v>12</v>
      </c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1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41" t="s">
        <v>41</v>
      </c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30" t="s">
        <v>26</v>
      </c>
      <c r="Y14" s="130" t="s">
        <v>26</v>
      </c>
      <c r="Z14" s="131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41" t="s">
        <v>9</v>
      </c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135" t="s">
        <v>34</v>
      </c>
      <c r="Q16" s="141" t="s">
        <v>26</v>
      </c>
      <c r="R16" s="39"/>
      <c r="S16" s="2"/>
      <c r="T16" s="112" t="s">
        <v>39</v>
      </c>
      <c r="U16" s="113" t="s">
        <v>39</v>
      </c>
      <c r="V16" s="115" t="s">
        <v>39</v>
      </c>
      <c r="W16" s="132" t="s">
        <v>41</v>
      </c>
      <c r="X16" s="132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36" t="s">
        <v>16</v>
      </c>
      <c r="K17" s="136" t="s">
        <v>19</v>
      </c>
      <c r="L17" s="136" t="s">
        <v>27</v>
      </c>
      <c r="M17" s="147" t="s">
        <v>21</v>
      </c>
      <c r="N17" s="136" t="s">
        <v>23</v>
      </c>
      <c r="O17" s="136" t="s">
        <v>24</v>
      </c>
      <c r="P17" s="136" t="s">
        <v>26</v>
      </c>
      <c r="Q17" s="144" t="s">
        <v>17</v>
      </c>
      <c r="R17" s="39"/>
      <c r="S17" s="2"/>
      <c r="T17" s="139" t="s">
        <v>45</v>
      </c>
      <c r="U17" s="116" t="s">
        <v>45</v>
      </c>
      <c r="V17" s="155">
        <f>J39</f>
        <v>25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63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/>
      <c r="C19" s="1"/>
      <c r="D19" s="1"/>
      <c r="E19" s="20"/>
      <c r="F19" s="1"/>
      <c r="G19" s="1"/>
      <c r="H19" s="1"/>
      <c r="I19" s="1"/>
      <c r="J19" s="1"/>
      <c r="K19" s="1"/>
      <c r="L19" s="1"/>
      <c r="M19" s="1"/>
      <c r="N19" s="1"/>
      <c r="O19" s="22"/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166" t="s">
        <v>266</v>
      </c>
      <c r="C20" s="51"/>
      <c r="D20" s="49"/>
      <c r="E20" s="50" t="str">
        <f>Mese!B9</f>
        <v>BURDUCEA Nicolae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3">
        <f>M39+Q39+AA40</f>
        <v>25</v>
      </c>
      <c r="K39" s="4" t="s">
        <v>2</v>
      </c>
      <c r="M39" s="123">
        <f>A40+E40+I40+O40+U40-AB40</f>
        <v>9</v>
      </c>
      <c r="N39" s="4" t="s">
        <v>3</v>
      </c>
      <c r="Q39" s="123">
        <f>SUM(B40:D40)+SUM(F40:H40)+SUM(J40:N40)+SUM(P40:T40)+SUM(V40:Z40)</f>
        <v>15</v>
      </c>
      <c r="R39" s="4" t="s">
        <v>4</v>
      </c>
    </row>
    <row r="40" spans="1:27" ht="20.25">
      <c r="A40" s="4">
        <v>3</v>
      </c>
      <c r="C40" s="4">
        <v>1</v>
      </c>
      <c r="D40" s="4">
        <v>2</v>
      </c>
      <c r="E40" s="4">
        <v>2</v>
      </c>
      <c r="H40" s="4">
        <v>1</v>
      </c>
      <c r="I40" s="4">
        <v>2</v>
      </c>
      <c r="J40" s="4">
        <v>1</v>
      </c>
      <c r="M40" s="4">
        <v>1</v>
      </c>
      <c r="N40" s="4">
        <v>1</v>
      </c>
      <c r="O40" s="4">
        <v>2</v>
      </c>
      <c r="P40" s="4">
        <v>1</v>
      </c>
      <c r="R40" s="4">
        <v>1</v>
      </c>
      <c r="S40">
        <v>1</v>
      </c>
      <c r="T40" s="6">
        <v>3</v>
      </c>
      <c r="V40" s="6">
        <v>2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8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2</v>
      </c>
      <c r="L70" s="11">
        <v>1</v>
      </c>
      <c r="M70" s="11">
        <v>1</v>
      </c>
      <c r="N70" s="11">
        <v>4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2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10</v>
      </c>
      <c r="M77" s="14">
        <v>0</v>
      </c>
      <c r="N77" s="14">
        <v>10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 Matei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2021-10-06T00:01:43Z</dcterms:modified>
  <cp:category/>
  <cp:version/>
  <cp:contentType/>
  <cp:contentStatus/>
</cp:coreProperties>
</file>